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mc:AlternateContent xmlns:mc="http://schemas.openxmlformats.org/markup-compatibility/2006">
    <mc:Choice Requires="x15">
      <x15ac:absPath xmlns:x15ac="http://schemas.microsoft.com/office/spreadsheetml/2010/11/ac" url="D:\PineTrie\PMMS-git\PMMS\Services\PMMS.Services.DataAccess\Scripts\"/>
    </mc:Choice>
  </mc:AlternateContent>
  <xr:revisionPtr revIDLastSave="0" documentId="13_ncr:1_{23BBFE40-DC06-4004-AC00-F38D841FBF22}" xr6:coauthVersionLast="47" xr6:coauthVersionMax="47" xr10:uidLastSave="{00000000-0000-0000-0000-000000000000}"/>
  <bookViews>
    <workbookView xWindow="-108" yWindow="-108" windowWidth="46296" windowHeight="28296" activeTab="1" xr2:uid="{00000000-000D-0000-FFFF-FFFF00000000}"/>
  </bookViews>
  <sheets>
    <sheet name="Setup" sheetId="7" r:id="rId1"/>
    <sheet name="WorkOrders" sheetId="9" r:id="rId2"/>
    <sheet name="Sites" sheetId="5" state="hidden" r:id="rId3"/>
    <sheet name="Assets" sheetId="3" r:id="rId4"/>
    <sheet name="Lookups" sheetId="4" r:id="rId5"/>
  </sheets>
  <externalReferences>
    <externalReference r:id="rId6"/>
  </externalReferences>
  <definedNames>
    <definedName name="AssetTypeList">[1]AssetTypes!$A$4:$A$17</definedName>
    <definedName name="ListAssetType">#REF!</definedName>
    <definedName name="ListBillingStatus">Lookups!$N$3:$N$7</definedName>
    <definedName name="ListCostStatus">Lookups!$M$3:$M$8</definedName>
    <definedName name="ListDisciplines">Lookups!$F$3:$F$29</definedName>
    <definedName name="ListPriTypes">Lookups!$I$3</definedName>
    <definedName name="ListSchedMode">Lookups!$L$3:$L$4</definedName>
    <definedName name="ListSchedScale">Lookups!$K$3:$K$6</definedName>
    <definedName name="ListSiteName">Sites!$B$7:$B$1005</definedName>
    <definedName name="ListState">Lookups!$D$3:$D$10</definedName>
    <definedName name="ListSubclasses">Lookups!$Q$3:$Q$18</definedName>
    <definedName name="ListTaxType">Lookups!$O$3:$O$4</definedName>
    <definedName name="ListTimezone">Lookups!$B$3:$B$8</definedName>
    <definedName name="ListWOTypes">Lookups!$H$3:$H$6</definedName>
    <definedName name="_xlnm.Print_Titles" localSheetId="3">Assets!$1:$4</definedName>
    <definedName name="_xlnm.Print_Titles" localSheetId="2">Sites!$1:$4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7" i="9" l="1"/>
  <c r="AN8" i="9"/>
  <c r="AN9" i="9"/>
  <c r="AN10" i="9"/>
  <c r="AN11" i="9"/>
  <c r="AN12" i="9"/>
  <c r="AN13" i="9"/>
  <c r="AN14" i="9"/>
  <c r="AN15" i="9"/>
  <c r="AN16" i="9"/>
  <c r="AN6" i="9"/>
  <c r="B7" i="3" l="1"/>
  <c r="B13" i="3" l="1"/>
  <c r="B12" i="3"/>
  <c r="B11" i="3"/>
  <c r="B10" i="3"/>
  <c r="B9" i="3"/>
  <c r="B8" i="3"/>
  <c r="B6" i="3"/>
  <c r="L6" i="3" s="1"/>
  <c r="R1065" i="5"/>
  <c r="R1064" i="5"/>
  <c r="R1063" i="5"/>
  <c r="R1062" i="5"/>
  <c r="R1061" i="5"/>
  <c r="R1060" i="5"/>
  <c r="R1059" i="5"/>
  <c r="R1058" i="5"/>
  <c r="R1057" i="5"/>
  <c r="R1056" i="5"/>
  <c r="R1055" i="5"/>
  <c r="R1054" i="5"/>
  <c r="R1053" i="5"/>
  <c r="R1052" i="5"/>
  <c r="R1051" i="5"/>
  <c r="R1050" i="5"/>
  <c r="R1049" i="5"/>
  <c r="R1048" i="5"/>
  <c r="R1047" i="5"/>
  <c r="R1046" i="5"/>
  <c r="R1045" i="5"/>
  <c r="R1044" i="5"/>
  <c r="R1043" i="5"/>
  <c r="R1042" i="5"/>
  <c r="R1041" i="5"/>
  <c r="R1040" i="5"/>
  <c r="R1039" i="5"/>
  <c r="R1038" i="5"/>
  <c r="R1037" i="5"/>
  <c r="R1036" i="5"/>
  <c r="R1035" i="5"/>
  <c r="R1034" i="5"/>
  <c r="R1033" i="5"/>
  <c r="R1032" i="5"/>
  <c r="R1031" i="5"/>
  <c r="R1030" i="5"/>
  <c r="R1029" i="5"/>
  <c r="R1028" i="5"/>
  <c r="R1027" i="5"/>
  <c r="R1026" i="5"/>
  <c r="R1025" i="5"/>
  <c r="R1024" i="5"/>
  <c r="R1023" i="5"/>
  <c r="R1022" i="5"/>
  <c r="R1021" i="5"/>
  <c r="R1020" i="5"/>
  <c r="R1019" i="5"/>
  <c r="R1018" i="5"/>
  <c r="R1017" i="5"/>
  <c r="R1016" i="5"/>
  <c r="R1015" i="5"/>
  <c r="R1014" i="5"/>
  <c r="R1013" i="5"/>
  <c r="R1012" i="5"/>
  <c r="R1011" i="5"/>
  <c r="R1010" i="5"/>
  <c r="R1009" i="5"/>
  <c r="R1008" i="5"/>
  <c r="R1007" i="5"/>
  <c r="R1006" i="5"/>
  <c r="R1005" i="5"/>
  <c r="R1004" i="5"/>
  <c r="R1003" i="5"/>
  <c r="R1002" i="5"/>
  <c r="R1001" i="5"/>
  <c r="R1000" i="5"/>
  <c r="R999" i="5"/>
  <c r="R998" i="5"/>
  <c r="R997" i="5"/>
  <c r="R996" i="5"/>
  <c r="R995" i="5"/>
  <c r="R994" i="5"/>
  <c r="R993" i="5"/>
  <c r="R992" i="5"/>
  <c r="R991" i="5"/>
  <c r="R990" i="5"/>
  <c r="R989" i="5"/>
  <c r="R988" i="5"/>
  <c r="R987" i="5"/>
  <c r="R986" i="5"/>
  <c r="R985" i="5"/>
  <c r="R984" i="5"/>
  <c r="R983" i="5"/>
  <c r="R982" i="5"/>
  <c r="R981" i="5"/>
  <c r="R980" i="5"/>
  <c r="R979" i="5"/>
  <c r="R978" i="5"/>
  <c r="R977" i="5"/>
  <c r="R976" i="5"/>
  <c r="R975" i="5"/>
  <c r="R974" i="5"/>
  <c r="R973" i="5"/>
  <c r="R972" i="5"/>
  <c r="R971" i="5"/>
  <c r="R970" i="5"/>
  <c r="R969" i="5"/>
  <c r="R968" i="5"/>
  <c r="R967" i="5"/>
  <c r="R966" i="5"/>
  <c r="R965" i="5"/>
  <c r="R964" i="5"/>
  <c r="R963" i="5"/>
  <c r="R962" i="5"/>
  <c r="R961" i="5"/>
  <c r="R960" i="5"/>
  <c r="R959" i="5"/>
  <c r="R958" i="5"/>
  <c r="R957" i="5"/>
  <c r="R956" i="5"/>
  <c r="R955" i="5"/>
  <c r="R954" i="5"/>
  <c r="R953" i="5"/>
  <c r="R952" i="5"/>
  <c r="R951" i="5"/>
  <c r="R950" i="5"/>
  <c r="R949" i="5"/>
  <c r="R948" i="5"/>
  <c r="R947" i="5"/>
  <c r="R946" i="5"/>
  <c r="R945" i="5"/>
  <c r="R944" i="5"/>
  <c r="R943" i="5"/>
  <c r="R942" i="5"/>
  <c r="R941" i="5"/>
  <c r="R940" i="5"/>
  <c r="R939" i="5"/>
  <c r="R938" i="5"/>
  <c r="R937" i="5"/>
  <c r="R936" i="5"/>
  <c r="R935" i="5"/>
  <c r="R934" i="5"/>
  <c r="R933" i="5"/>
  <c r="R932" i="5"/>
  <c r="R931" i="5"/>
  <c r="R930" i="5"/>
  <c r="R929" i="5"/>
  <c r="R928" i="5"/>
  <c r="R927" i="5"/>
  <c r="R926" i="5"/>
  <c r="R925" i="5"/>
  <c r="R924" i="5"/>
  <c r="R923" i="5"/>
  <c r="R922" i="5"/>
  <c r="R921" i="5"/>
  <c r="R920" i="5"/>
  <c r="R919" i="5"/>
  <c r="R918" i="5"/>
  <c r="R917" i="5"/>
  <c r="R916" i="5"/>
  <c r="R915" i="5"/>
  <c r="R914" i="5"/>
  <c r="R913" i="5"/>
  <c r="R912" i="5"/>
  <c r="R911" i="5"/>
  <c r="R910" i="5"/>
  <c r="R909" i="5"/>
  <c r="R908" i="5"/>
  <c r="R907" i="5"/>
  <c r="R906" i="5"/>
  <c r="R905" i="5"/>
  <c r="R904" i="5"/>
  <c r="R903" i="5"/>
  <c r="R902" i="5"/>
  <c r="R901" i="5"/>
  <c r="R900" i="5"/>
  <c r="R899" i="5"/>
  <c r="R898" i="5"/>
  <c r="R897" i="5"/>
  <c r="R896" i="5"/>
  <c r="R895" i="5"/>
  <c r="R894" i="5"/>
  <c r="R893" i="5"/>
  <c r="R892" i="5"/>
  <c r="R891" i="5"/>
  <c r="R890" i="5"/>
  <c r="R889" i="5"/>
  <c r="R888" i="5"/>
  <c r="R887" i="5"/>
  <c r="R886" i="5"/>
  <c r="R885" i="5"/>
  <c r="R884" i="5"/>
  <c r="R883" i="5"/>
  <c r="R882" i="5"/>
  <c r="R881" i="5"/>
  <c r="R880" i="5"/>
  <c r="R879" i="5"/>
  <c r="R878" i="5"/>
  <c r="R877" i="5"/>
  <c r="R876" i="5"/>
  <c r="R875" i="5"/>
  <c r="R874" i="5"/>
  <c r="R873" i="5"/>
  <c r="R872" i="5"/>
  <c r="R871" i="5"/>
  <c r="R870" i="5"/>
  <c r="R869" i="5"/>
  <c r="R868" i="5"/>
  <c r="R867" i="5"/>
  <c r="R866" i="5"/>
  <c r="R865" i="5"/>
  <c r="R864" i="5"/>
  <c r="R863" i="5"/>
  <c r="R862" i="5"/>
  <c r="R861" i="5"/>
  <c r="R860" i="5"/>
  <c r="R859" i="5"/>
  <c r="R858" i="5"/>
  <c r="R857" i="5"/>
  <c r="R856" i="5"/>
  <c r="R855" i="5"/>
  <c r="R854" i="5"/>
  <c r="R853" i="5"/>
  <c r="R852" i="5"/>
  <c r="R851" i="5"/>
  <c r="R850" i="5"/>
  <c r="R849" i="5"/>
  <c r="R848" i="5"/>
  <c r="R847" i="5"/>
  <c r="R846" i="5"/>
  <c r="R845" i="5"/>
  <c r="R844" i="5"/>
  <c r="R843" i="5"/>
  <c r="R842" i="5"/>
  <c r="R841" i="5"/>
  <c r="R840" i="5"/>
  <c r="R839" i="5"/>
  <c r="R838" i="5"/>
  <c r="R837" i="5"/>
  <c r="R836" i="5"/>
  <c r="R835" i="5"/>
  <c r="R834" i="5"/>
  <c r="R833" i="5"/>
  <c r="R832" i="5"/>
  <c r="R831" i="5"/>
  <c r="R830" i="5"/>
  <c r="R829" i="5"/>
  <c r="R828" i="5"/>
  <c r="R827" i="5"/>
  <c r="R826" i="5"/>
  <c r="R825" i="5"/>
  <c r="R824" i="5"/>
  <c r="R823" i="5"/>
  <c r="R822" i="5"/>
  <c r="R821" i="5"/>
  <c r="R820" i="5"/>
  <c r="R819" i="5"/>
  <c r="R818" i="5"/>
  <c r="R817" i="5"/>
  <c r="R816" i="5"/>
  <c r="R815" i="5"/>
  <c r="R814" i="5"/>
  <c r="R813" i="5"/>
  <c r="R812" i="5"/>
  <c r="R811" i="5"/>
  <c r="R810" i="5"/>
  <c r="R809" i="5"/>
  <c r="R808" i="5"/>
  <c r="R807" i="5"/>
  <c r="R806" i="5"/>
  <c r="R805" i="5"/>
  <c r="R804" i="5"/>
  <c r="R803" i="5"/>
  <c r="R802" i="5"/>
  <c r="R801" i="5"/>
  <c r="R800" i="5"/>
  <c r="R799" i="5"/>
  <c r="R798" i="5"/>
  <c r="R797" i="5"/>
  <c r="R796" i="5"/>
  <c r="R795" i="5"/>
  <c r="R794" i="5"/>
  <c r="R793" i="5"/>
  <c r="R792" i="5"/>
  <c r="R791" i="5"/>
  <c r="R790" i="5"/>
  <c r="R789" i="5"/>
  <c r="R788" i="5"/>
  <c r="R787" i="5"/>
  <c r="R786" i="5"/>
  <c r="R785" i="5"/>
  <c r="R784" i="5"/>
  <c r="R783" i="5"/>
  <c r="R782" i="5"/>
  <c r="R781" i="5"/>
  <c r="R780" i="5"/>
  <c r="R779" i="5"/>
  <c r="R778" i="5"/>
  <c r="R777" i="5"/>
  <c r="R776" i="5"/>
  <c r="R775" i="5"/>
  <c r="R774" i="5"/>
  <c r="R773" i="5"/>
  <c r="R772" i="5"/>
  <c r="R771" i="5"/>
  <c r="R770" i="5"/>
  <c r="R769" i="5"/>
  <c r="R768" i="5"/>
  <c r="R767" i="5"/>
  <c r="R766" i="5"/>
  <c r="R765" i="5"/>
  <c r="R764" i="5"/>
  <c r="R763" i="5"/>
  <c r="R762" i="5"/>
  <c r="R761" i="5"/>
  <c r="R760" i="5"/>
  <c r="R759" i="5"/>
  <c r="R758" i="5"/>
  <c r="R757" i="5"/>
  <c r="R756" i="5"/>
  <c r="R755" i="5"/>
  <c r="R754" i="5"/>
  <c r="R753" i="5"/>
  <c r="R752" i="5"/>
  <c r="R751" i="5"/>
  <c r="R750" i="5"/>
  <c r="R749" i="5"/>
  <c r="R748" i="5"/>
  <c r="R747" i="5"/>
  <c r="R746" i="5"/>
  <c r="R745" i="5"/>
  <c r="R744" i="5"/>
  <c r="R743" i="5"/>
  <c r="R742" i="5"/>
  <c r="R741" i="5"/>
  <c r="R740" i="5"/>
  <c r="R739" i="5"/>
  <c r="R738" i="5"/>
  <c r="R737" i="5"/>
  <c r="R736" i="5"/>
  <c r="R735" i="5"/>
  <c r="R734" i="5"/>
  <c r="R733" i="5"/>
  <c r="R732" i="5"/>
  <c r="R731" i="5"/>
  <c r="R730" i="5"/>
  <c r="R729" i="5"/>
  <c r="R728" i="5"/>
  <c r="R727" i="5"/>
  <c r="R726" i="5"/>
  <c r="R725" i="5"/>
  <c r="R724" i="5"/>
  <c r="R723" i="5"/>
  <c r="R722" i="5"/>
  <c r="R721" i="5"/>
  <c r="R720" i="5"/>
  <c r="R719" i="5"/>
  <c r="R718" i="5"/>
  <c r="R717" i="5"/>
  <c r="R716" i="5"/>
  <c r="R715" i="5"/>
  <c r="R714" i="5"/>
  <c r="R713" i="5"/>
  <c r="R712" i="5"/>
  <c r="R711" i="5"/>
  <c r="R710" i="5"/>
  <c r="R709" i="5"/>
  <c r="R708" i="5"/>
  <c r="R707" i="5"/>
  <c r="R706" i="5"/>
  <c r="R705" i="5"/>
  <c r="R704" i="5"/>
  <c r="R703" i="5"/>
  <c r="R702" i="5"/>
  <c r="R701" i="5"/>
  <c r="R700" i="5"/>
  <c r="R699" i="5"/>
  <c r="R698" i="5"/>
  <c r="R697" i="5"/>
  <c r="R696" i="5"/>
  <c r="R695" i="5"/>
  <c r="R694" i="5"/>
  <c r="R693" i="5"/>
  <c r="R692" i="5"/>
  <c r="R691" i="5"/>
  <c r="R690" i="5"/>
  <c r="R689" i="5"/>
  <c r="R688" i="5"/>
  <c r="R687" i="5"/>
  <c r="R686" i="5"/>
  <c r="R685" i="5"/>
  <c r="R684" i="5"/>
  <c r="R683" i="5"/>
  <c r="R682" i="5"/>
  <c r="R681" i="5"/>
  <c r="R680" i="5"/>
  <c r="R679" i="5"/>
  <c r="R678" i="5"/>
  <c r="R677" i="5"/>
  <c r="R676" i="5"/>
  <c r="R675" i="5"/>
  <c r="R674" i="5"/>
  <c r="R673" i="5"/>
  <c r="R672" i="5"/>
  <c r="R671" i="5"/>
  <c r="R670" i="5"/>
  <c r="R669" i="5"/>
  <c r="R668" i="5"/>
  <c r="R667" i="5"/>
  <c r="R666" i="5"/>
  <c r="R665" i="5"/>
  <c r="R664" i="5"/>
  <c r="R663" i="5"/>
  <c r="R662" i="5"/>
  <c r="R661" i="5"/>
  <c r="R660" i="5"/>
  <c r="R659" i="5"/>
  <c r="R658" i="5"/>
  <c r="R657" i="5"/>
  <c r="R656" i="5"/>
  <c r="R655" i="5"/>
  <c r="R654" i="5"/>
  <c r="R653" i="5"/>
  <c r="R652" i="5"/>
  <c r="R651" i="5"/>
  <c r="R650" i="5"/>
  <c r="R649" i="5"/>
  <c r="R648" i="5"/>
  <c r="R647" i="5"/>
  <c r="R646" i="5"/>
  <c r="R645" i="5"/>
  <c r="R644" i="5"/>
  <c r="R643" i="5"/>
  <c r="R642" i="5"/>
  <c r="R641" i="5"/>
  <c r="R640" i="5"/>
  <c r="R639" i="5"/>
  <c r="R638" i="5"/>
  <c r="R637" i="5"/>
  <c r="R636" i="5"/>
  <c r="R635" i="5"/>
  <c r="R634" i="5"/>
  <c r="R633" i="5"/>
  <c r="R632" i="5"/>
  <c r="R631" i="5"/>
  <c r="R630" i="5"/>
  <c r="R629" i="5"/>
  <c r="R628" i="5"/>
  <c r="R627" i="5"/>
  <c r="R626" i="5"/>
  <c r="R625" i="5"/>
  <c r="R624" i="5"/>
  <c r="R623" i="5"/>
  <c r="R622" i="5"/>
  <c r="R621" i="5"/>
  <c r="R620" i="5"/>
  <c r="R619" i="5"/>
  <c r="R618" i="5"/>
  <c r="R617" i="5"/>
  <c r="R616" i="5"/>
  <c r="R615" i="5"/>
  <c r="R614" i="5"/>
  <c r="R613" i="5"/>
  <c r="R612" i="5"/>
  <c r="R611" i="5"/>
  <c r="R610" i="5"/>
  <c r="R609" i="5"/>
  <c r="R608" i="5"/>
  <c r="R607" i="5"/>
  <c r="R606" i="5"/>
  <c r="R605" i="5"/>
  <c r="R604" i="5"/>
  <c r="R603" i="5"/>
  <c r="R602" i="5"/>
  <c r="R601" i="5"/>
  <c r="R600" i="5"/>
  <c r="R599" i="5"/>
  <c r="R598" i="5"/>
  <c r="R597" i="5"/>
  <c r="R596" i="5"/>
  <c r="R595" i="5"/>
  <c r="R594" i="5"/>
  <c r="R593" i="5"/>
  <c r="R592" i="5"/>
  <c r="R591" i="5"/>
  <c r="R590" i="5"/>
  <c r="R589" i="5"/>
  <c r="R588" i="5"/>
  <c r="R587" i="5"/>
  <c r="R586" i="5"/>
  <c r="R585" i="5"/>
  <c r="R584" i="5"/>
  <c r="R583" i="5"/>
  <c r="R582" i="5"/>
  <c r="R581" i="5"/>
  <c r="R580" i="5"/>
  <c r="R579" i="5"/>
  <c r="R578" i="5"/>
  <c r="R577" i="5"/>
  <c r="R576" i="5"/>
  <c r="R575" i="5"/>
  <c r="R574" i="5"/>
  <c r="R573" i="5"/>
  <c r="R572" i="5"/>
  <c r="R571" i="5"/>
  <c r="R570" i="5"/>
  <c r="R569" i="5"/>
  <c r="R568" i="5"/>
  <c r="R567" i="5"/>
  <c r="R566" i="5"/>
  <c r="R565" i="5"/>
  <c r="R564" i="5"/>
  <c r="R563" i="5"/>
  <c r="R562" i="5"/>
  <c r="R561" i="5"/>
  <c r="R560" i="5"/>
  <c r="R559" i="5"/>
  <c r="R558" i="5"/>
  <c r="R557" i="5"/>
  <c r="R556" i="5"/>
  <c r="R555" i="5"/>
  <c r="R554" i="5"/>
  <c r="R553" i="5"/>
  <c r="R552" i="5"/>
  <c r="R551" i="5"/>
  <c r="R550" i="5"/>
  <c r="R549" i="5"/>
  <c r="R548" i="5"/>
  <c r="R547" i="5"/>
  <c r="R546" i="5"/>
  <c r="R545" i="5"/>
  <c r="R544" i="5"/>
  <c r="R543" i="5"/>
  <c r="R542" i="5"/>
  <c r="R541" i="5"/>
  <c r="R540" i="5"/>
  <c r="R539" i="5"/>
  <c r="R538" i="5"/>
  <c r="R537" i="5"/>
  <c r="R536" i="5"/>
  <c r="R535" i="5"/>
  <c r="R534" i="5"/>
  <c r="R533" i="5"/>
  <c r="R532" i="5"/>
  <c r="R531" i="5"/>
  <c r="R530" i="5"/>
  <c r="R529" i="5"/>
  <c r="R528" i="5"/>
  <c r="R527" i="5"/>
  <c r="R526" i="5"/>
  <c r="R525" i="5"/>
  <c r="R524" i="5"/>
  <c r="R523" i="5"/>
  <c r="R522" i="5"/>
  <c r="R521" i="5"/>
  <c r="R520" i="5"/>
  <c r="R519" i="5"/>
  <c r="R518" i="5"/>
  <c r="R517" i="5"/>
  <c r="R516" i="5"/>
  <c r="R515" i="5"/>
  <c r="R514" i="5"/>
  <c r="R513" i="5"/>
  <c r="R512" i="5"/>
  <c r="R511" i="5"/>
  <c r="R510" i="5"/>
  <c r="R509" i="5"/>
  <c r="R508" i="5"/>
  <c r="R507" i="5"/>
  <c r="R506" i="5"/>
  <c r="R505" i="5"/>
  <c r="R504" i="5"/>
  <c r="R503" i="5"/>
  <c r="R502" i="5"/>
  <c r="R501" i="5"/>
  <c r="R500" i="5"/>
  <c r="R499" i="5"/>
  <c r="R498" i="5"/>
  <c r="R497" i="5"/>
  <c r="R496" i="5"/>
  <c r="R495" i="5"/>
  <c r="R494" i="5"/>
  <c r="R493" i="5"/>
  <c r="R492" i="5"/>
  <c r="R491" i="5"/>
  <c r="R490" i="5"/>
  <c r="R489" i="5"/>
  <c r="R488" i="5"/>
  <c r="R487" i="5"/>
  <c r="R486" i="5"/>
  <c r="R485" i="5"/>
  <c r="R484" i="5"/>
  <c r="R483" i="5"/>
  <c r="R482" i="5"/>
  <c r="R481" i="5"/>
  <c r="R480" i="5"/>
  <c r="R479" i="5"/>
  <c r="R478" i="5"/>
  <c r="R477" i="5"/>
  <c r="R476" i="5"/>
  <c r="R475" i="5"/>
  <c r="R474" i="5"/>
  <c r="R473" i="5"/>
  <c r="R472" i="5"/>
  <c r="R471" i="5"/>
  <c r="R470" i="5"/>
  <c r="R469" i="5"/>
  <c r="R468" i="5"/>
  <c r="R467" i="5"/>
  <c r="R466" i="5"/>
  <c r="R465" i="5"/>
  <c r="R464" i="5"/>
  <c r="R463" i="5"/>
  <c r="R462" i="5"/>
  <c r="R461" i="5"/>
  <c r="R460" i="5"/>
  <c r="R459" i="5"/>
  <c r="R458" i="5"/>
  <c r="R457" i="5"/>
  <c r="R456" i="5"/>
  <c r="R455" i="5"/>
  <c r="R454" i="5"/>
  <c r="R453" i="5"/>
  <c r="R452" i="5"/>
  <c r="R451" i="5"/>
  <c r="R450" i="5"/>
  <c r="R449" i="5"/>
  <c r="R448" i="5"/>
  <c r="R447" i="5"/>
  <c r="R446" i="5"/>
  <c r="R445" i="5"/>
  <c r="R444" i="5"/>
  <c r="R443" i="5"/>
  <c r="R442" i="5"/>
  <c r="R441" i="5"/>
  <c r="R440" i="5"/>
  <c r="R439" i="5"/>
  <c r="R438" i="5"/>
  <c r="R437" i="5"/>
  <c r="R436" i="5"/>
  <c r="R435" i="5"/>
  <c r="R434" i="5"/>
  <c r="R433" i="5"/>
  <c r="R432" i="5"/>
  <c r="R431" i="5"/>
  <c r="R430" i="5"/>
  <c r="R429" i="5"/>
  <c r="R428" i="5"/>
  <c r="R427" i="5"/>
  <c r="R426" i="5"/>
  <c r="R425" i="5"/>
  <c r="R424" i="5"/>
  <c r="R423" i="5"/>
  <c r="R422" i="5"/>
  <c r="R421" i="5"/>
  <c r="R420" i="5"/>
  <c r="R419" i="5"/>
  <c r="R418" i="5"/>
  <c r="R417" i="5"/>
  <c r="R416" i="5"/>
  <c r="R415" i="5"/>
  <c r="R414" i="5"/>
  <c r="R413" i="5"/>
  <c r="R412" i="5"/>
  <c r="R411" i="5"/>
  <c r="R410" i="5"/>
  <c r="R409" i="5"/>
  <c r="R408" i="5"/>
  <c r="R407" i="5"/>
  <c r="R406" i="5"/>
  <c r="R405" i="5"/>
  <c r="R404" i="5"/>
  <c r="R403" i="5"/>
  <c r="R402" i="5"/>
  <c r="R401" i="5"/>
  <c r="R400" i="5"/>
  <c r="R399" i="5"/>
  <c r="R398" i="5"/>
  <c r="R397" i="5"/>
  <c r="R396" i="5"/>
  <c r="R395" i="5"/>
  <c r="R394" i="5"/>
  <c r="R393" i="5"/>
  <c r="R392" i="5"/>
  <c r="R391" i="5"/>
  <c r="R390" i="5"/>
  <c r="R389" i="5"/>
  <c r="R388" i="5"/>
  <c r="R387" i="5"/>
  <c r="R386" i="5"/>
  <c r="R385" i="5"/>
  <c r="R384" i="5"/>
  <c r="R383" i="5"/>
  <c r="R382" i="5"/>
  <c r="R381" i="5"/>
  <c r="R380" i="5"/>
  <c r="R379" i="5"/>
  <c r="R378" i="5"/>
  <c r="R377" i="5"/>
  <c r="R376" i="5"/>
  <c r="R375" i="5"/>
  <c r="R374" i="5"/>
  <c r="R373" i="5"/>
  <c r="R372" i="5"/>
  <c r="R371" i="5"/>
  <c r="R370" i="5"/>
  <c r="R369" i="5"/>
  <c r="R368" i="5"/>
  <c r="R367" i="5"/>
  <c r="R366" i="5"/>
  <c r="R365" i="5"/>
  <c r="R364" i="5"/>
  <c r="R363" i="5"/>
  <c r="R362" i="5"/>
  <c r="R361" i="5"/>
  <c r="R360" i="5"/>
  <c r="R359" i="5"/>
  <c r="R358" i="5"/>
  <c r="R357" i="5"/>
  <c r="R356" i="5"/>
  <c r="R355" i="5"/>
  <c r="R354" i="5"/>
  <c r="R353" i="5"/>
  <c r="R352" i="5"/>
  <c r="R351" i="5"/>
  <c r="R350" i="5"/>
  <c r="R349" i="5"/>
  <c r="R348" i="5"/>
  <c r="R347" i="5"/>
  <c r="R346" i="5"/>
  <c r="R345" i="5"/>
  <c r="R344" i="5"/>
  <c r="R343" i="5"/>
  <c r="R342" i="5"/>
  <c r="R341" i="5"/>
  <c r="R340" i="5"/>
  <c r="R339" i="5"/>
  <c r="R338" i="5"/>
  <c r="R337" i="5"/>
  <c r="R336" i="5"/>
  <c r="R335" i="5"/>
  <c r="R334" i="5"/>
  <c r="R333" i="5"/>
  <c r="R332" i="5"/>
  <c r="R331" i="5"/>
  <c r="R330" i="5"/>
  <c r="R329" i="5"/>
  <c r="R328" i="5"/>
  <c r="R327" i="5"/>
  <c r="R326" i="5"/>
  <c r="R325" i="5"/>
  <c r="R324" i="5"/>
  <c r="R323" i="5"/>
  <c r="R322" i="5"/>
  <c r="R321" i="5"/>
  <c r="R320" i="5"/>
  <c r="R319" i="5"/>
  <c r="R318" i="5"/>
  <c r="R317" i="5"/>
  <c r="R316" i="5"/>
  <c r="R315" i="5"/>
  <c r="R314" i="5"/>
  <c r="R313" i="5"/>
  <c r="R312" i="5"/>
  <c r="R311" i="5"/>
  <c r="R310" i="5"/>
  <c r="R309" i="5"/>
  <c r="R308" i="5"/>
  <c r="R307" i="5"/>
  <c r="R306" i="5"/>
  <c r="R305" i="5"/>
  <c r="R304" i="5"/>
  <c r="R303" i="5"/>
  <c r="R302" i="5"/>
  <c r="R301" i="5"/>
  <c r="R300" i="5"/>
  <c r="R299" i="5"/>
  <c r="R298" i="5"/>
  <c r="R297" i="5"/>
  <c r="R296" i="5"/>
  <c r="R295" i="5"/>
  <c r="R294" i="5"/>
  <c r="R293" i="5"/>
  <c r="R292" i="5"/>
  <c r="R291" i="5"/>
  <c r="R290" i="5"/>
  <c r="R289" i="5"/>
  <c r="R288" i="5"/>
  <c r="R287" i="5"/>
  <c r="R286" i="5"/>
  <c r="R285" i="5"/>
  <c r="R284" i="5"/>
  <c r="R283" i="5"/>
  <c r="R282" i="5"/>
  <c r="R281" i="5"/>
  <c r="R280" i="5"/>
  <c r="R279" i="5"/>
  <c r="R278" i="5"/>
  <c r="R277" i="5"/>
  <c r="R276" i="5"/>
  <c r="R275" i="5"/>
  <c r="R274" i="5"/>
  <c r="R273" i="5"/>
  <c r="R272" i="5"/>
  <c r="R271" i="5"/>
  <c r="R270" i="5"/>
  <c r="R269" i="5"/>
  <c r="R268" i="5"/>
  <c r="R267" i="5"/>
  <c r="R266" i="5"/>
  <c r="R265" i="5"/>
  <c r="R264" i="5"/>
  <c r="R263" i="5"/>
  <c r="R262" i="5"/>
  <c r="R261" i="5"/>
  <c r="R260" i="5"/>
  <c r="R259" i="5"/>
  <c r="R258" i="5"/>
  <c r="R257" i="5"/>
  <c r="R256" i="5"/>
  <c r="R255" i="5"/>
  <c r="R254" i="5"/>
  <c r="R253" i="5"/>
  <c r="R252" i="5"/>
  <c r="R251" i="5"/>
  <c r="R250" i="5"/>
  <c r="R249" i="5"/>
  <c r="R248" i="5"/>
  <c r="R247" i="5"/>
  <c r="R246" i="5"/>
  <c r="R245" i="5"/>
  <c r="R244" i="5"/>
  <c r="R243" i="5"/>
  <c r="R242" i="5"/>
  <c r="R241" i="5"/>
  <c r="R240" i="5"/>
  <c r="R239" i="5"/>
  <c r="R238" i="5"/>
  <c r="R237" i="5"/>
  <c r="R236" i="5"/>
  <c r="R235" i="5"/>
  <c r="R234" i="5"/>
  <c r="R233" i="5"/>
  <c r="R232" i="5"/>
  <c r="R231" i="5"/>
  <c r="R230" i="5"/>
  <c r="R229" i="5"/>
  <c r="R228" i="5"/>
  <c r="R227" i="5"/>
  <c r="R226" i="5"/>
  <c r="R225" i="5"/>
  <c r="R224" i="5"/>
  <c r="R223" i="5"/>
  <c r="R222" i="5"/>
  <c r="R221" i="5"/>
  <c r="R220" i="5"/>
  <c r="R219" i="5"/>
  <c r="R218" i="5"/>
  <c r="R217" i="5"/>
  <c r="R216" i="5"/>
  <c r="R215" i="5"/>
  <c r="R214" i="5"/>
  <c r="R213" i="5"/>
  <c r="R212" i="5"/>
  <c r="R211" i="5"/>
  <c r="R210" i="5"/>
  <c r="R209" i="5"/>
  <c r="R208" i="5"/>
  <c r="R207" i="5"/>
  <c r="R206" i="5"/>
  <c r="R205" i="5"/>
  <c r="R204" i="5"/>
  <c r="R203" i="5"/>
  <c r="R202" i="5"/>
  <c r="R201" i="5"/>
  <c r="R200" i="5"/>
  <c r="R199" i="5"/>
  <c r="R198" i="5"/>
  <c r="R197" i="5"/>
  <c r="R196" i="5"/>
  <c r="R195" i="5"/>
  <c r="R194" i="5"/>
  <c r="R193" i="5"/>
  <c r="R192" i="5"/>
  <c r="R191" i="5"/>
  <c r="R190" i="5"/>
  <c r="R189" i="5"/>
  <c r="R188" i="5"/>
  <c r="R187" i="5"/>
  <c r="R186" i="5"/>
  <c r="R185" i="5"/>
  <c r="R184" i="5"/>
  <c r="R183" i="5"/>
  <c r="R182" i="5"/>
  <c r="R181" i="5"/>
  <c r="R180" i="5"/>
  <c r="R179" i="5"/>
  <c r="R178" i="5"/>
  <c r="R177" i="5"/>
  <c r="R176" i="5"/>
  <c r="R175" i="5"/>
  <c r="R174" i="5"/>
  <c r="R173" i="5"/>
  <c r="R172" i="5"/>
  <c r="R171" i="5"/>
  <c r="R170" i="5"/>
  <c r="R169" i="5"/>
  <c r="R168" i="5"/>
  <c r="R167" i="5"/>
  <c r="R166" i="5"/>
  <c r="R165" i="5"/>
  <c r="R164" i="5"/>
  <c r="R163" i="5"/>
  <c r="R162" i="5"/>
  <c r="R161" i="5"/>
  <c r="R160" i="5"/>
  <c r="R159" i="5"/>
  <c r="R158" i="5"/>
  <c r="R157" i="5"/>
  <c r="R156" i="5"/>
  <c r="R155" i="5"/>
  <c r="R154" i="5"/>
  <c r="R153" i="5"/>
  <c r="R152" i="5"/>
  <c r="R151" i="5"/>
  <c r="R150" i="5"/>
  <c r="R149" i="5"/>
  <c r="R148" i="5"/>
  <c r="R147" i="5"/>
  <c r="R146" i="5"/>
  <c r="R145" i="5"/>
  <c r="R144" i="5"/>
  <c r="R143" i="5"/>
  <c r="R142" i="5"/>
  <c r="R141" i="5"/>
  <c r="R140" i="5"/>
  <c r="R139" i="5"/>
  <c r="R138" i="5"/>
  <c r="R137" i="5"/>
  <c r="R136" i="5"/>
  <c r="R135" i="5"/>
  <c r="R134" i="5"/>
  <c r="R133" i="5"/>
  <c r="R132" i="5"/>
  <c r="R131" i="5"/>
  <c r="R130" i="5"/>
  <c r="R129" i="5"/>
  <c r="R128" i="5"/>
  <c r="R127" i="5"/>
  <c r="R126" i="5"/>
  <c r="R125" i="5"/>
  <c r="R124" i="5"/>
  <c r="R123" i="5"/>
  <c r="R122" i="5"/>
  <c r="R121" i="5"/>
  <c r="R120" i="5"/>
  <c r="R119" i="5"/>
  <c r="R118" i="5"/>
  <c r="R117" i="5"/>
  <c r="R116" i="5"/>
  <c r="R115" i="5"/>
  <c r="R114" i="5"/>
  <c r="R113" i="5"/>
  <c r="R112" i="5"/>
  <c r="R111" i="5"/>
  <c r="R110" i="5"/>
  <c r="R109" i="5"/>
  <c r="R108" i="5"/>
  <c r="R107" i="5"/>
  <c r="R106" i="5"/>
  <c r="R105" i="5"/>
  <c r="R104" i="5"/>
  <c r="R103" i="5"/>
  <c r="R102" i="5"/>
  <c r="R101" i="5"/>
  <c r="R100" i="5"/>
  <c r="R99" i="5"/>
  <c r="R98" i="5"/>
  <c r="R97" i="5"/>
  <c r="R96" i="5"/>
  <c r="R95" i="5"/>
  <c r="R94" i="5"/>
  <c r="R93" i="5"/>
  <c r="R92" i="5"/>
  <c r="R91" i="5"/>
  <c r="R90" i="5"/>
  <c r="R89" i="5"/>
  <c r="R88" i="5"/>
  <c r="R87" i="5"/>
  <c r="R86" i="5"/>
  <c r="R85" i="5"/>
  <c r="R84" i="5"/>
  <c r="R83" i="5"/>
  <c r="R82" i="5"/>
  <c r="R81" i="5"/>
  <c r="R80" i="5"/>
  <c r="R79" i="5"/>
  <c r="R78" i="5"/>
  <c r="R77" i="5"/>
  <c r="R76" i="5"/>
  <c r="R75" i="5"/>
  <c r="R74" i="5"/>
  <c r="R73" i="5"/>
  <c r="R72" i="5"/>
  <c r="R71" i="5"/>
  <c r="R70" i="5"/>
  <c r="R69" i="5"/>
  <c r="R68" i="5"/>
  <c r="R67" i="5"/>
  <c r="R66" i="5"/>
  <c r="R65" i="5"/>
  <c r="R64" i="5"/>
  <c r="R63" i="5"/>
  <c r="R62" i="5"/>
  <c r="R61" i="5"/>
  <c r="R60" i="5"/>
  <c r="R59" i="5"/>
  <c r="R58" i="5"/>
  <c r="R57" i="5"/>
  <c r="R56" i="5"/>
  <c r="R55" i="5"/>
  <c r="R54" i="5"/>
  <c r="R53" i="5"/>
  <c r="R52" i="5"/>
  <c r="R51" i="5"/>
  <c r="R50" i="5"/>
  <c r="R49" i="5"/>
  <c r="R48" i="5"/>
  <c r="R47" i="5"/>
  <c r="R46" i="5"/>
  <c r="R45" i="5"/>
  <c r="R44" i="5"/>
  <c r="R43" i="5"/>
  <c r="R42" i="5"/>
  <c r="R41" i="5"/>
  <c r="R40" i="5"/>
  <c r="R39" i="5"/>
  <c r="R38" i="5"/>
  <c r="R37" i="5"/>
  <c r="R36" i="5"/>
  <c r="R35" i="5"/>
  <c r="R34" i="5"/>
  <c r="R33" i="5"/>
  <c r="R32" i="5"/>
  <c r="R31" i="5"/>
  <c r="R30" i="5"/>
  <c r="R29" i="5"/>
  <c r="R28" i="5"/>
  <c r="R27" i="5"/>
  <c r="R26" i="5"/>
  <c r="R25" i="5"/>
  <c r="R24" i="5"/>
  <c r="R23" i="5"/>
  <c r="R22" i="5"/>
  <c r="R21" i="5"/>
  <c r="R20" i="5"/>
  <c r="R19" i="5"/>
  <c r="R18" i="5"/>
  <c r="R17" i="5"/>
  <c r="R16" i="5"/>
  <c r="R15" i="5"/>
  <c r="R14" i="5"/>
  <c r="R13" i="5"/>
  <c r="R12" i="5"/>
  <c r="R11" i="5"/>
  <c r="R10" i="5"/>
  <c r="R9" i="5"/>
  <c r="R8" i="5"/>
  <c r="R7" i="5"/>
  <c r="R6" i="5"/>
  <c r="F8" i="7"/>
  <c r="F7" i="7"/>
  <c r="F6" i="7"/>
  <c r="F5" i="7"/>
  <c r="F4" i="7"/>
</calcChain>
</file>

<file path=xl/sharedStrings.xml><?xml version="1.0" encoding="utf-8"?>
<sst xmlns="http://schemas.openxmlformats.org/spreadsheetml/2006/main" count="712" uniqueCount="419">
  <si>
    <t>Setup Information</t>
  </si>
  <si>
    <t>Field</t>
  </si>
  <si>
    <t>Opt/Req</t>
  </si>
  <si>
    <t>Instructions</t>
  </si>
  <si>
    <t>ID (office use)</t>
  </si>
  <si>
    <t>Generated SQL - insert to staging tables</t>
  </si>
  <si>
    <t>Tenant</t>
  </si>
  <si>
    <t>CBC Group</t>
  </si>
  <si>
    <t>Required</t>
  </si>
  <si>
    <t>Enter the Tenant</t>
  </si>
  <si>
    <t>Client</t>
  </si>
  <si>
    <t>Enter the Client</t>
  </si>
  <si>
    <t>Contract</t>
  </si>
  <si>
    <t>Enter the Contract</t>
  </si>
  <si>
    <t>Country</t>
  </si>
  <si>
    <t>Australia</t>
  </si>
  <si>
    <t>Enter the Country</t>
  </si>
  <si>
    <t>User</t>
  </si>
  <si>
    <t>Enter the User</t>
  </si>
  <si>
    <t>ImportRefNumber</t>
  </si>
  <si>
    <t>Site Name</t>
  </si>
  <si>
    <t>SingleAssetIdentifier</t>
  </si>
  <si>
    <t>Asset Type</t>
  </si>
  <si>
    <t>Master Work Order</t>
  </si>
  <si>
    <t>Description</t>
  </si>
  <si>
    <t>Safety Notes</t>
  </si>
  <si>
    <t>Customer WO Number</t>
  </si>
  <si>
    <t>Customer Ref Number</t>
  </si>
  <si>
    <t>Provider Ref Number</t>
  </si>
  <si>
    <t>Service Provider</t>
  </si>
  <si>
    <t>Service Types</t>
  </si>
  <si>
    <t>Work Order Type</t>
  </si>
  <si>
    <t>Priority</t>
  </si>
  <si>
    <t>Requestor</t>
  </si>
  <si>
    <t>RequestorPhone</t>
  </si>
  <si>
    <t>Site Contact</t>
  </si>
  <si>
    <t>Site Contact Phone</t>
  </si>
  <si>
    <t>Commence After</t>
  </si>
  <si>
    <t>Commence Before</t>
  </si>
  <si>
    <t>Make Safe By</t>
  </si>
  <si>
    <t>Complete By</t>
  </si>
  <si>
    <t>CBCQuoteNumber</t>
  </si>
  <si>
    <t>CBCQuoteValue</t>
  </si>
  <si>
    <t>ProvQuoteNumber</t>
  </si>
  <si>
    <t>ProvQuoteValue</t>
  </si>
  <si>
    <t>A unique value to refer to the proposed work order in this spreadsheet.</t>
  </si>
  <si>
    <t>Enter the name of the site</t>
  </si>
  <si>
    <t>Allows the selection of a single asset, based on it Primary ID</t>
  </si>
  <si>
    <t>Allows the selection of all assets of the specified Asset Type, on the specified Site.</t>
  </si>
  <si>
    <t>Enter a Work Order Number</t>
  </si>
  <si>
    <t>Free Text: A description of the works.</t>
  </si>
  <si>
    <t xml:space="preserve">Free text: </t>
  </si>
  <si>
    <t>Free text. The Customers Work Order Number</t>
  </si>
  <si>
    <t>Free text. Any other Customer Reference Numbers</t>
  </si>
  <si>
    <t>Free text. A provider reference number, if applicable.</t>
  </si>
  <si>
    <t>Enter the name of the provider, or select it from the list</t>
  </si>
  <si>
    <t>Select a Work Order Type from the list</t>
  </si>
  <si>
    <t>Select a Priority from the List</t>
  </si>
  <si>
    <t>Free Text: The Requestor of the WO</t>
  </si>
  <si>
    <t>A Valid Date:</t>
  </si>
  <si>
    <t>A valid number:</t>
  </si>
  <si>
    <t>Yes or No:</t>
  </si>
  <si>
    <t>Optional</t>
  </si>
  <si>
    <t>May be Required</t>
  </si>
  <si>
    <t>Optional (No is default)</t>
  </si>
  <si>
    <t>CBC Head Office</t>
  </si>
  <si>
    <t>Attend after 8am</t>
  </si>
  <si>
    <t>AssetType</t>
  </si>
  <si>
    <t>Distribute as Reactive</t>
  </si>
  <si>
    <t>Column1</t>
  </si>
  <si>
    <t>Programmed Follow Up</t>
  </si>
  <si>
    <t>Yes</t>
  </si>
  <si>
    <t>Timezone</t>
  </si>
  <si>
    <t>Attendance Notes</t>
  </si>
  <si>
    <t>Site Phone</t>
  </si>
  <si>
    <t>Site Fax</t>
  </si>
  <si>
    <t>Site Email</t>
  </si>
  <si>
    <t>Address1</t>
  </si>
  <si>
    <t>Address2</t>
  </si>
  <si>
    <t>City</t>
  </si>
  <si>
    <t>State</t>
  </si>
  <si>
    <t>Postcode</t>
  </si>
  <si>
    <t>Latitude</t>
  </si>
  <si>
    <t>Longitude</t>
  </si>
  <si>
    <t>Override DB</t>
  </si>
  <si>
    <t>Select a Timezone from the list</t>
  </si>
  <si>
    <t>A description of the site</t>
  </si>
  <si>
    <t>Enter free text to indicate opening times or other attendance notes.</t>
  </si>
  <si>
    <t>Line 1 of the address.</t>
  </si>
  <si>
    <t>Line 2 of the address</t>
  </si>
  <si>
    <t>The city/suburb of the address</t>
  </si>
  <si>
    <t>Select a state</t>
  </si>
  <si>
    <t>Enter the postcode</t>
  </si>
  <si>
    <t>Enter the Latitude</t>
  </si>
  <si>
    <t>Enter the Longitude</t>
  </si>
  <si>
    <t>Enter 1 if DB values for existing sites should be overriden, otherwise it's 0.</t>
  </si>
  <si>
    <t>Example</t>
  </si>
  <si>
    <t>CBC Headquarters</t>
  </si>
  <si>
    <t>Open Monday to Friday, 8 til late</t>
  </si>
  <si>
    <t>(02) 4220 2000</t>
  </si>
  <si>
    <t>25 Military Road</t>
  </si>
  <si>
    <t>Port Kembla</t>
  </si>
  <si>
    <t>NSW</t>
  </si>
  <si>
    <t>NewSiteName</t>
  </si>
  <si>
    <t>OverrideDB</t>
  </si>
  <si>
    <t>SiteID</t>
  </si>
  <si>
    <t>Hudsons Coffee Canberra Airport</t>
  </si>
  <si>
    <t>Australia/Sydney</t>
  </si>
  <si>
    <t>International Airport Terminal Building</t>
  </si>
  <si>
    <t xml:space="preserve">Canberra </t>
  </si>
  <si>
    <t>ACT</t>
  </si>
  <si>
    <t>01</t>
  </si>
  <si>
    <t>Limestone Café and Bar</t>
  </si>
  <si>
    <t>Limestone Café and Bar, Canberra - CBR.Dom.Air (LIM-CBR-DO-3802)</t>
  </si>
  <si>
    <t>02</t>
  </si>
  <si>
    <t>Tuk Chop Canberra</t>
  </si>
  <si>
    <t>Tuk Shop, Canberra (TUK-CBR-DO-3801)</t>
  </si>
  <si>
    <t>03</t>
  </si>
  <si>
    <t>Coopers Ale House</t>
  </si>
  <si>
    <t>Coopers Ale House, Sydney - SYD.T2.Dom.Air (CAH-SYD-T2-2112)</t>
  </si>
  <si>
    <t>Domestic Airport</t>
  </si>
  <si>
    <t>Terminal 2 Opposite Gates 39/40</t>
  </si>
  <si>
    <t>Sydney</t>
  </si>
  <si>
    <t>04</t>
  </si>
  <si>
    <t>Hudsons Coffee Sydney T2</t>
  </si>
  <si>
    <t>Hudsons Coffee, Sydney - SYD.T2.Dom.Air (HUD-SYD-T2-2108)</t>
  </si>
  <si>
    <t>05</t>
  </si>
  <si>
    <t>Hudsons Coffee Sydney T3 - Landside</t>
  </si>
  <si>
    <t>Qantas Arrivals</t>
  </si>
  <si>
    <t>06</t>
  </si>
  <si>
    <t>Tuk Chop  - Sydney Airport T2 Departures</t>
  </si>
  <si>
    <t>Tuk Shop, Sydney - SYD.T2.Dep (TUK-SYD-T2-3804)</t>
  </si>
  <si>
    <t>Lower Concourse</t>
  </si>
  <si>
    <t>Terminal 2, 2A-176 Airport Drive</t>
  </si>
  <si>
    <t>07</t>
  </si>
  <si>
    <t>Hudsons Coffee/Coopers Alehouse - T1, Sydney Int. Airport</t>
  </si>
  <si>
    <t>Tenancy 1-1064, Level 1</t>
  </si>
  <si>
    <t>Arrivals Terminal (Landslide)</t>
  </si>
  <si>
    <t>08</t>
  </si>
  <si>
    <t>The Bistro by Wolfgang Puck</t>
  </si>
  <si>
    <t>Terminal 1, Level 2, Pier B</t>
  </si>
  <si>
    <t>Airside Departures</t>
  </si>
  <si>
    <t>09</t>
  </si>
  <si>
    <t>Heineken House</t>
  </si>
  <si>
    <t>10</t>
  </si>
  <si>
    <t>Hudsons Coffee International Airside</t>
  </si>
  <si>
    <t xml:space="preserve">Terminal 1 Tenancy 1-BF06 </t>
  </si>
  <si>
    <t>Airport Drive Sydney International Airport</t>
  </si>
  <si>
    <t>11</t>
  </si>
  <si>
    <t>Kitchen By Mike &amp; Kitchen By Mike Express</t>
  </si>
  <si>
    <t xml:space="preserve">Sydney Domestic Airport, </t>
  </si>
  <si>
    <t>Terminal 1, Level 2 Tenancy BF-14 (B2-952), International Depatures</t>
  </si>
  <si>
    <t>12</t>
  </si>
  <si>
    <t>Hudsons Coffee Brisbane Airport International</t>
  </si>
  <si>
    <t>Australia/Brisbane</t>
  </si>
  <si>
    <t>Level 3</t>
  </si>
  <si>
    <t>Brisbane Airport International Terminal</t>
  </si>
  <si>
    <t>Brisbane</t>
  </si>
  <si>
    <t>QLD</t>
  </si>
  <si>
    <t>13</t>
  </si>
  <si>
    <t>Tuk Chop Brisbane</t>
  </si>
  <si>
    <t>Tuk Chop, Brisbane (TUK-BNE-IN-3805)</t>
  </si>
  <si>
    <t>Brisbane International Airport</t>
  </si>
  <si>
    <t>Level 3 Terminal Building</t>
  </si>
  <si>
    <t>14</t>
  </si>
  <si>
    <t>Brisbane River Grill</t>
  </si>
  <si>
    <t>15</t>
  </si>
  <si>
    <t>Glasshouse Bar</t>
  </si>
  <si>
    <t>Brisbane Airport Domestic</t>
  </si>
  <si>
    <t>Tenancy 2G-18, Level 2</t>
  </si>
  <si>
    <t>16</t>
  </si>
  <si>
    <t>Aviation Pier Cafe and Bar</t>
  </si>
  <si>
    <t>17</t>
  </si>
  <si>
    <t>Hudsons Coffee George Street</t>
  </si>
  <si>
    <t>111 George Street</t>
  </si>
  <si>
    <t>18</t>
  </si>
  <si>
    <t>Hudsons Coffee Adelaide Airport Cafe</t>
  </si>
  <si>
    <t>Hudsons Coffee, Adelaide (Café) - ADL.Dom.Lan (HUD-ADL-DO-8038)</t>
  </si>
  <si>
    <t>Australia/Adelaide</t>
  </si>
  <si>
    <t xml:space="preserve">Landside T1 </t>
  </si>
  <si>
    <t>Adelaide Airport Andy Thomas Circuit</t>
  </si>
  <si>
    <t>Adelaide</t>
  </si>
  <si>
    <t>SA</t>
  </si>
  <si>
    <t>19</t>
  </si>
  <si>
    <t>Hudsons Coffee Adelaide Airport AA1</t>
  </si>
  <si>
    <t>Hudsons Coffee, Adelaide - ADL.T1.Air (HUD-ADL-DO-8037)</t>
  </si>
  <si>
    <t>Level 2 AirsideT1</t>
  </si>
  <si>
    <t>20</t>
  </si>
  <si>
    <t>Hudsons Coffee - Launceston Airport Level 1</t>
  </si>
  <si>
    <t>Australia/Hobart</t>
  </si>
  <si>
    <t>Main Terminal, Launceston Airport</t>
  </si>
  <si>
    <t>201 Evandale Road</t>
  </si>
  <si>
    <t>Launceston</t>
  </si>
  <si>
    <t>TAS</t>
  </si>
  <si>
    <t>21</t>
  </si>
  <si>
    <t>Boags Upper Deck Bar - Launceston Airport</t>
  </si>
  <si>
    <t>22</t>
  </si>
  <si>
    <t>Tenancy 3, Wilderness Cafe - Launceston Airport</t>
  </si>
  <si>
    <t>23</t>
  </si>
  <si>
    <t>Hudsons Coffee - Launceston Airport (departure gate)</t>
  </si>
  <si>
    <t>Main Terminal</t>
  </si>
  <si>
    <t>24</t>
  </si>
  <si>
    <t>Hudsons Coffee International Departures Airside</t>
  </si>
  <si>
    <t>Australia/Melbourne</t>
  </si>
  <si>
    <t>Level 1 T2 International Departures (Airside)</t>
  </si>
  <si>
    <t>Melbourne Airport</t>
  </si>
  <si>
    <t xml:space="preserve">Melbourne </t>
  </si>
  <si>
    <t>VIC</t>
  </si>
  <si>
    <t>25</t>
  </si>
  <si>
    <t>Hudsons Coffee International Departures Landside</t>
  </si>
  <si>
    <t>Hudsons Coffee, Melbourne - MEL.T2.Int.Land.Dep (HUD-MEL-T2-3006)</t>
  </si>
  <si>
    <t>Level 1 T2 International Departures (landside)</t>
  </si>
  <si>
    <t>26</t>
  </si>
  <si>
    <t>Hudsons Coffee Qantas</t>
  </si>
  <si>
    <t>Hudsons Coffee, Melbourne (Qantas) - MEL.T1.Dom.Land (Code TBC)</t>
  </si>
  <si>
    <t>Level 1 Qantas Departures (landside)</t>
  </si>
  <si>
    <t>27</t>
  </si>
  <si>
    <t>Hudsons Coffee Virgin Arrivals</t>
  </si>
  <si>
    <t>Hudsons Coffee, Melbourne (Virgin Arr.) - MEL.T3.Dom.Land (HUD-MEL-T3-3039)</t>
  </si>
  <si>
    <t>T3 Arrivals</t>
  </si>
  <si>
    <t>28</t>
  </si>
  <si>
    <t>Hudsons Coffee Virgin Departures</t>
  </si>
  <si>
    <t>Hudsons Coffee, Melbourne (Virgin Dep.) - MEL.T3.Dom.Dep (HUD-MEL-T3-3008)</t>
  </si>
  <si>
    <t>T3 Domestic Departures Gate Lounge 3</t>
  </si>
  <si>
    <t>29</t>
  </si>
  <si>
    <t>Hudsons Coffee Highpoint Shopping Centre</t>
  </si>
  <si>
    <t>Shop L02 2155, 120-200</t>
  </si>
  <si>
    <t>Rosamond Rd</t>
  </si>
  <si>
    <t>Maribyrnong</t>
  </si>
  <si>
    <t>30</t>
  </si>
  <si>
    <t>Hudsons Coffee Masada Private</t>
  </si>
  <si>
    <t>26 Balaclava Road</t>
  </si>
  <si>
    <t>St Kilda East</t>
  </si>
  <si>
    <t>31</t>
  </si>
  <si>
    <t>Hudsons Coffee Training Office</t>
  </si>
  <si>
    <t>Level 2, 84-86 Elizabeth Street</t>
  </si>
  <si>
    <t>32</t>
  </si>
  <si>
    <t>Emirates Leisure Retail Head Office</t>
  </si>
  <si>
    <t>Level 2, 187 Todd Road</t>
  </si>
  <si>
    <t>Port Melbourne</t>
  </si>
  <si>
    <t>33</t>
  </si>
  <si>
    <t>Hudsons Coffee Head Office Coffee Kiosk</t>
  </si>
  <si>
    <t>Ground, 187 Todd Road</t>
  </si>
  <si>
    <t>34</t>
  </si>
  <si>
    <t>Hudsons Coffee Perth Airport Landside</t>
  </si>
  <si>
    <t>Hudsons Coffee, Perth - PER.T3.Dom.Land (HUD-PER-T3-6065)</t>
  </si>
  <si>
    <t>Australia/Perth</t>
  </si>
  <si>
    <t>Perth Airport Domestic Terminal 3</t>
  </si>
  <si>
    <t>Brearley Avenue</t>
  </si>
  <si>
    <t>Perth Airport</t>
  </si>
  <si>
    <t>WA</t>
  </si>
  <si>
    <t>35</t>
  </si>
  <si>
    <t>Hudsons Coffee Perth Airport T2</t>
  </si>
  <si>
    <t>Hudsons Coffee, Perth - PER.T2.Dom.Air (HUD-PER-T2-6096)</t>
  </si>
  <si>
    <t>Terminal 2, Perth Airport</t>
  </si>
  <si>
    <t>375 Horrie Miller Drive</t>
  </si>
  <si>
    <t>36</t>
  </si>
  <si>
    <t>Hudsons Coffee Perth Airport T1 Landside</t>
  </si>
  <si>
    <t>Shop 1 2 George Wiencke Drive</t>
  </si>
  <si>
    <t>Perth Airport Terminal 1</t>
  </si>
  <si>
    <t>37</t>
  </si>
  <si>
    <t>Hudsons Coffee Perth International Airport T1 Airside</t>
  </si>
  <si>
    <t>Level 1, Tenancy 01</t>
  </si>
  <si>
    <t>Unit 3, 2 George Wiencke Drive</t>
  </si>
  <si>
    <t>38</t>
  </si>
  <si>
    <t>The Crafty Swan Kitchen &amp; Bar - Perth International Airport</t>
  </si>
  <si>
    <t>Tenancy G.C 80, Ground Level, Terminal 1</t>
  </si>
  <si>
    <t>2 George Wiencke Drive</t>
  </si>
  <si>
    <t>39</t>
  </si>
  <si>
    <t>Tenancy G.C 81, Juice &amp; Bean Co. - Perth International Airport</t>
  </si>
  <si>
    <t xml:space="preserve">Ground Level, Terminal 1, </t>
  </si>
  <si>
    <t>40</t>
  </si>
  <si>
    <t>41</t>
  </si>
  <si>
    <t xml:space="preserve">Shop Name, City - </t>
  </si>
  <si>
    <t>42</t>
  </si>
  <si>
    <t>Airport Code . Terminal . Domestic/International . Landside / Airside . Departures / Arrivals</t>
  </si>
  <si>
    <t>43</t>
  </si>
  <si>
    <t>(Shop Code)</t>
  </si>
  <si>
    <t>44</t>
  </si>
  <si>
    <t>45</t>
  </si>
  <si>
    <t>46</t>
  </si>
  <si>
    <t>47</t>
  </si>
  <si>
    <t>48</t>
  </si>
  <si>
    <t>49</t>
  </si>
  <si>
    <t>50</t>
  </si>
  <si>
    <t>51</t>
  </si>
  <si>
    <t>52</t>
  </si>
  <si>
    <t>53</t>
  </si>
  <si>
    <t>54</t>
  </si>
  <si>
    <t>Site</t>
  </si>
  <si>
    <t>Asset Name</t>
  </si>
  <si>
    <t>PrimaryID</t>
  </si>
  <si>
    <t>Nickname</t>
  </si>
  <si>
    <t>ClientID</t>
  </si>
  <si>
    <t>Building</t>
  </si>
  <si>
    <t>Floor</t>
  </si>
  <si>
    <t>Location</t>
  </si>
  <si>
    <t>Sublocation</t>
  </si>
  <si>
    <t>This field is pre-populated from the site selected for the given WO Reference</t>
  </si>
  <si>
    <t>when this is populated alone, all assets of the given type will be assigned against the WO</t>
  </si>
  <si>
    <t>Enter the top level location</t>
  </si>
  <si>
    <t>Enter the second level location</t>
  </si>
  <si>
    <t>Enter the third level location</t>
  </si>
  <si>
    <t>Enter the fourth level location</t>
  </si>
  <si>
    <t>Formula</t>
  </si>
  <si>
    <t>AHU 1</t>
  </si>
  <si>
    <t>CBC00001</t>
  </si>
  <si>
    <t>AHU-G-17</t>
  </si>
  <si>
    <t>Main Building</t>
  </si>
  <si>
    <t>G</t>
  </si>
  <si>
    <t>Reception</t>
  </si>
  <si>
    <t>Roof Space</t>
  </si>
  <si>
    <t>WOReference</t>
  </si>
  <si>
    <t>Boiler</t>
  </si>
  <si>
    <t>TimezoneVal</t>
  </si>
  <si>
    <t>Disciplines</t>
  </si>
  <si>
    <t>WOTypes List</t>
  </si>
  <si>
    <t>Priority Types</t>
  </si>
  <si>
    <t>SE-Scale</t>
  </si>
  <si>
    <t>SE-Mode</t>
  </si>
  <si>
    <t>Sydney (+10)</t>
  </si>
  <si>
    <t>Building Automation</t>
  </si>
  <si>
    <t>As Agreed</t>
  </si>
  <si>
    <t>Days [D]</t>
  </si>
  <si>
    <t>By Day</t>
  </si>
  <si>
    <t>Melbourne (+10)</t>
  </si>
  <si>
    <t>Carpentry</t>
  </si>
  <si>
    <t>Quoted Works</t>
  </si>
  <si>
    <t>Weeks [W]</t>
  </si>
  <si>
    <t>In Month</t>
  </si>
  <si>
    <t>NT</t>
  </si>
  <si>
    <t>Cleaning</t>
  </si>
  <si>
    <t>Non-programmed Works</t>
  </si>
  <si>
    <t>Months [M]</t>
  </si>
  <si>
    <t>Construction</t>
  </si>
  <si>
    <t>Programmed</t>
  </si>
  <si>
    <t>Years [Y]</t>
  </si>
  <si>
    <t>Doors / Gates</t>
  </si>
  <si>
    <t>Electrical</t>
  </si>
  <si>
    <t>Engineering</t>
  </si>
  <si>
    <t>Fire</t>
  </si>
  <si>
    <t>Groundskeeping</t>
  </si>
  <si>
    <t>Handyman</t>
  </si>
  <si>
    <t>Height Safety</t>
  </si>
  <si>
    <t>HVAC</t>
  </si>
  <si>
    <t>Lifts</t>
  </si>
  <si>
    <t>Lighting</t>
  </si>
  <si>
    <t>Manufacturing</t>
  </si>
  <si>
    <t>Painting</t>
  </si>
  <si>
    <t>Pest Control</t>
  </si>
  <si>
    <t>Plumbing</t>
  </si>
  <si>
    <t>Pumps</t>
  </si>
  <si>
    <t>Safety</t>
  </si>
  <si>
    <t>Security</t>
  </si>
  <si>
    <t>Stand-By Power</t>
  </si>
  <si>
    <t>Surveying</t>
  </si>
  <si>
    <t>Tiling</t>
  </si>
  <si>
    <t>UPS</t>
  </si>
  <si>
    <t>Waste Management</t>
  </si>
  <si>
    <t>Water Treatment</t>
  </si>
  <si>
    <t>Estimated Hours</t>
  </si>
  <si>
    <t>A valid number of hours</t>
  </si>
  <si>
    <t>19/11/2020 02:00:00 PM</t>
  </si>
  <si>
    <t>19/11/2020 03:00:00 PM</t>
  </si>
  <si>
    <t>19/11/2020 04:00:00 PM</t>
  </si>
  <si>
    <t>Questionnaire Title</t>
  </si>
  <si>
    <t>0242202000</t>
  </si>
  <si>
    <t>Mr Anderson</t>
  </si>
  <si>
    <t>Mr Smith</t>
  </si>
  <si>
    <t>Scheduled Maintenance</t>
  </si>
  <si>
    <t>Fire Extinguisher Maintenance</t>
  </si>
  <si>
    <t>Be careful</t>
  </si>
  <si>
    <t>GH01-77490</t>
  </si>
  <si>
    <t>CBC Fire &amp; Electrical</t>
  </si>
  <si>
    <t>576.01.00001</t>
  </si>
  <si>
    <t>Fire Extinguishers</t>
  </si>
  <si>
    <t>Q9953</t>
  </si>
  <si>
    <t>CBCQ66377</t>
  </si>
  <si>
    <t>1M - Fire Extinguisger Maintenance</t>
  </si>
  <si>
    <t>Cost Status</t>
  </si>
  <si>
    <t>Billing Status</t>
  </si>
  <si>
    <t>1 - Not Yet Confirmed</t>
  </si>
  <si>
    <t>2 - Cost Awaiting Review</t>
  </si>
  <si>
    <t>3 - Cost Confirmed</t>
  </si>
  <si>
    <t>4 - Not Required</t>
  </si>
  <si>
    <t>5 - Partially Invoiced</t>
  </si>
  <si>
    <t>6 - CBC FM to Review</t>
  </si>
  <si>
    <t>1 - Not Yet Invoiced</t>
  </si>
  <si>
    <t>2 - Invoiced</t>
  </si>
  <si>
    <t>3 - No Invoice Required</t>
  </si>
  <si>
    <t>4 - Partially Invoiced</t>
  </si>
  <si>
    <t>5 - Awaiting Client PO</t>
  </si>
  <si>
    <t>CostStatus</t>
  </si>
  <si>
    <t>BillingStatus</t>
  </si>
  <si>
    <t>Cost Status of WO. Leave blank for default, based on WO Type.</t>
  </si>
  <si>
    <t>Billing Status of WO. Leave blank for default, based on WO Type.</t>
  </si>
  <si>
    <t>Material Cost</t>
  </si>
  <si>
    <t>Material Tax Type</t>
  </si>
  <si>
    <t>Buy Price</t>
  </si>
  <si>
    <t>Buy Tax Type</t>
  </si>
  <si>
    <t>Sell Price</t>
  </si>
  <si>
    <t>Sell Taxt Type</t>
  </si>
  <si>
    <t>TaxType</t>
  </si>
  <si>
    <t>Tax Free</t>
  </si>
  <si>
    <t>GST 10%</t>
  </si>
  <si>
    <t>Mechanical</t>
  </si>
  <si>
    <t>Hydraulic</t>
  </si>
  <si>
    <t>Vertical Transport</t>
  </si>
  <si>
    <t>Access Control</t>
  </si>
  <si>
    <t>Building management systems</t>
  </si>
  <si>
    <t>Waste management</t>
  </si>
  <si>
    <t>Landscaping</t>
  </si>
  <si>
    <t>Pest</t>
  </si>
  <si>
    <t>Other</t>
  </si>
  <si>
    <t>Refurbishment</t>
  </si>
  <si>
    <t>Repair or replacement</t>
  </si>
  <si>
    <t>Extension or addition</t>
  </si>
  <si>
    <t>Work Order Subclass</t>
  </si>
  <si>
    <t>Select a Work Order Subclass from the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</si>
</sst>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m/yyyy\ h:mm"/>
  </numFmts>
  <fonts count="16">
    <font>
      <sz val="11"/>
      <color theme="1"/>
      <name val="Calibri"/>
      <charset val="134"/>
      <scheme val="minor"/>
    </font>
    <font>
      <sz val="11"/>
      <color theme="1"/>
      <name val="Calibri"/>
      <family val="2"/>
      <scheme val="minor"/>
    </font>
    <font>
      <b/>
      <sz val="11"/>
      <color theme="1"/>
      <name val="Calibri"/>
      <family val="2"/>
      <scheme val="minor"/>
    </font>
    <font>
      <b/>
      <sz val="11"/>
      <color theme="0"/>
      <name val="Calibri"/>
      <family val="2"/>
      <scheme val="minor"/>
    </font>
    <font>
      <i/>
      <sz val="9"/>
      <color theme="1"/>
      <name val="Calibri"/>
      <family val="2"/>
      <scheme val="minor"/>
    </font>
    <font>
      <sz val="11"/>
      <color rgb="FF9C0006"/>
      <name val="Calibri"/>
      <family val="2"/>
      <scheme val="minor"/>
    </font>
    <font>
      <sz val="11"/>
      <color rgb="FF9C5700"/>
      <name val="Calibri"/>
      <family val="2"/>
      <scheme val="minor"/>
    </font>
    <font>
      <sz val="11"/>
      <color rgb="FF006100"/>
      <name val="Calibri"/>
      <family val="2"/>
      <scheme val="minor"/>
    </font>
    <font>
      <sz val="9"/>
      <color theme="1"/>
      <name val="Calibri"/>
      <family val="2"/>
      <scheme val="minor"/>
    </font>
    <font>
      <b/>
      <sz val="9"/>
      <color theme="1" tint="0.249977111117893"/>
      <name val="Calibri"/>
      <family val="2"/>
      <scheme val="minor"/>
    </font>
    <font>
      <sz val="9"/>
      <color theme="1" tint="0.249977111117893"/>
      <name val="Calibri"/>
      <family val="2"/>
      <scheme val="minor"/>
    </font>
    <font>
      <b/>
      <sz val="16"/>
      <color theme="1"/>
      <name val="Calibri"/>
      <family val="2"/>
      <scheme val="minor"/>
    </font>
    <font>
      <sz val="11"/>
      <color indexed="8"/>
      <name val="Arial"/>
      <family val="2"/>
    </font>
    <font>
      <sz val="11"/>
      <color theme="1"/>
      <name val="Calibri"/>
      <family val="2"/>
      <scheme val="minor"/>
    </font>
    <font>
      <sz val="8"/>
      <name val="Calibri"/>
      <family val="2"/>
      <scheme val="minor"/>
    </font>
    <font>
      <sz val="11"/>
      <color theme="1"/>
      <name val="Calibri"/>
      <family val="2"/>
      <charset val="134"/>
      <scheme val="minor"/>
    </font>
  </fonts>
  <fills count="13">
    <fill>
      <patternFill patternType="none"/>
    </fill>
    <fill>
      <patternFill patternType="gray125"/>
    </fill>
    <fill>
      <patternFill patternType="solid">
        <fgColor theme="8"/>
        <bgColor theme="8"/>
      </patternFill>
    </fill>
    <fill>
      <patternFill patternType="solid">
        <fgColor theme="7" tint="0.79989013336588644"/>
        <bgColor indexed="64"/>
      </patternFill>
    </fill>
    <fill>
      <patternFill patternType="solid">
        <fgColor rgb="FFFFC7CE"/>
        <bgColor indexed="64"/>
      </patternFill>
    </fill>
    <fill>
      <patternFill patternType="solid">
        <fgColor rgb="FFFFEB9C"/>
        <bgColor indexed="64"/>
      </patternFill>
    </fill>
    <fill>
      <patternFill patternType="solid">
        <fgColor rgb="FFC6EFCE"/>
        <bgColor indexed="64"/>
      </patternFill>
    </fill>
    <fill>
      <patternFill patternType="solid">
        <fgColor theme="0" tint="-4.9989318521683403E-2"/>
        <bgColor indexed="64"/>
      </patternFill>
    </fill>
    <fill>
      <patternFill patternType="solid">
        <fgColor theme="0" tint="-0.14990691854609822"/>
        <bgColor theme="8"/>
      </patternFill>
    </fill>
    <fill>
      <patternFill patternType="solid">
        <fgColor theme="0" tint="-0.14990691854609822"/>
        <bgColor indexed="64"/>
      </patternFill>
    </fill>
    <fill>
      <patternFill patternType="solid">
        <fgColor theme="0"/>
        <bgColor indexed="64"/>
      </patternFill>
    </fill>
    <fill>
      <patternFill patternType="solid">
        <fgColor theme="3" tint="0.79989013336588644"/>
        <bgColor indexed="64"/>
      </patternFill>
    </fill>
    <fill>
      <patternFill patternType="solid">
        <fgColor theme="0" tint="-0.14993743705557422"/>
        <bgColor indexed="64"/>
      </patternFill>
    </fill>
  </fills>
  <borders count="9">
    <border>
      <left/>
      <right/>
      <top/>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bottom/>
      <diagonal/>
    </border>
    <border>
      <left style="thin">
        <color theme="0" tint="-0.499984740745262"/>
      </left>
      <right/>
      <top/>
      <bottom/>
      <diagonal/>
    </border>
    <border>
      <left/>
      <right/>
      <top style="medium">
        <color theme="1"/>
      </top>
      <bottom style="medium">
        <color theme="1"/>
      </bottom>
      <diagonal/>
    </border>
  </borders>
  <cellStyleXfs count="6">
    <xf numFmtId="0" fontId="0" fillId="0" borderId="0"/>
    <xf numFmtId="0" fontId="7" fillId="6" borderId="0" applyNumberFormat="0" applyBorder="0" applyAlignment="0" applyProtection="0"/>
    <xf numFmtId="0" fontId="5" fillId="4" borderId="0" applyNumberFormat="0" applyBorder="0" applyAlignment="0" applyProtection="0"/>
    <xf numFmtId="0" fontId="6" fillId="5" borderId="0" applyNumberFormat="0" applyBorder="0" applyAlignment="0" applyProtection="0"/>
    <xf numFmtId="0" fontId="13" fillId="0" borderId="0"/>
    <xf numFmtId="0" fontId="12" fillId="0" borderId="0">
      <protection locked="0"/>
    </xf>
  </cellStyleXfs>
  <cellXfs count="55">
    <xf numFmtId="0" fontId="0" fillId="0" borderId="0" xfId="0"/>
    <xf numFmtId="0" fontId="2" fillId="0" borderId="0" xfId="0" applyFont="1"/>
    <xf numFmtId="0" fontId="0" fillId="0" borderId="0" xfId="0" applyAlignment="1">
      <alignment horizontal="center"/>
    </xf>
    <xf numFmtId="0" fontId="3" fillId="2" borderId="1" xfId="0" applyFont="1" applyFill="1" applyBorder="1" applyAlignment="1">
      <alignment horizontal="center"/>
    </xf>
    <xf numFmtId="0" fontId="3" fillId="2" borderId="1" xfId="0" applyFont="1" applyFill="1" applyBorder="1"/>
    <xf numFmtId="0" fontId="4" fillId="3" borderId="2" xfId="0" applyFont="1" applyFill="1" applyBorder="1" applyAlignment="1">
      <alignment horizontal="center" vertical="center" wrapText="1"/>
    </xf>
    <xf numFmtId="0" fontId="4" fillId="3" borderId="2" xfId="0" applyFont="1" applyFill="1" applyBorder="1" applyAlignment="1">
      <alignment horizontal="left" vertical="center" wrapText="1"/>
    </xf>
    <xf numFmtId="0" fontId="5" fillId="4" borderId="2" xfId="2" applyBorder="1" applyAlignment="1">
      <alignment horizontal="center"/>
    </xf>
    <xf numFmtId="0" fontId="6" fillId="5" borderId="2" xfId="3" applyBorder="1" applyAlignment="1">
      <alignment horizontal="left"/>
    </xf>
    <xf numFmtId="0" fontId="7" fillId="6" borderId="2" xfId="1" applyBorder="1" applyAlignment="1">
      <alignment horizontal="left"/>
    </xf>
    <xf numFmtId="0" fontId="5" fillId="4" borderId="2" xfId="2" applyBorder="1" applyAlignment="1">
      <alignment horizontal="left"/>
    </xf>
    <xf numFmtId="0" fontId="0" fillId="7" borderId="2" xfId="0" applyFill="1" applyBorder="1" applyAlignment="1">
      <alignment horizontal="center" vertical="center"/>
    </xf>
    <xf numFmtId="0" fontId="0" fillId="7" borderId="2" xfId="0" applyFill="1" applyBorder="1" applyAlignment="1">
      <alignment horizontal="left" vertical="center"/>
    </xf>
    <xf numFmtId="0" fontId="0" fillId="0" borderId="3" xfId="0" applyBorder="1" applyAlignment="1">
      <alignment horizontal="center"/>
    </xf>
    <xf numFmtId="0" fontId="0" fillId="0" borderId="3" xfId="0" applyBorder="1"/>
    <xf numFmtId="0" fontId="13" fillId="0" borderId="0" xfId="4" applyAlignment="1">
      <alignment horizontal="center"/>
    </xf>
    <xf numFmtId="0" fontId="13" fillId="0" borderId="0" xfId="4"/>
    <xf numFmtId="0" fontId="0" fillId="0" borderId="0" xfId="4" applyFont="1"/>
    <xf numFmtId="0" fontId="3" fillId="2" borderId="4" xfId="0" applyFont="1" applyFill="1" applyBorder="1"/>
    <xf numFmtId="0" fontId="0" fillId="0" borderId="0" xfId="0" applyAlignment="1">
      <alignment horizontal="left"/>
    </xf>
    <xf numFmtId="0" fontId="8" fillId="0" borderId="0" xfId="0" applyFont="1"/>
    <xf numFmtId="0" fontId="9" fillId="8" borderId="2" xfId="0" applyFont="1" applyFill="1" applyBorder="1" applyAlignment="1">
      <alignment horizontal="left"/>
    </xf>
    <xf numFmtId="0" fontId="3" fillId="2" borderId="2" xfId="0" applyFont="1" applyFill="1" applyBorder="1"/>
    <xf numFmtId="0" fontId="10" fillId="7" borderId="5" xfId="0" applyFont="1" applyFill="1" applyBorder="1" applyAlignment="1">
      <alignment horizontal="left" vertical="center"/>
    </xf>
    <xf numFmtId="0" fontId="4" fillId="3" borderId="5" xfId="0" applyFont="1" applyFill="1" applyBorder="1" applyAlignment="1">
      <alignment horizontal="left" vertical="center" wrapText="1"/>
    </xf>
    <xf numFmtId="0" fontId="10" fillId="7" borderId="2" xfId="0" applyFont="1" applyFill="1" applyBorder="1" applyAlignment="1">
      <alignment horizontal="left"/>
    </xf>
    <xf numFmtId="0" fontId="10" fillId="7" borderId="2" xfId="0" applyFont="1" applyFill="1" applyBorder="1" applyAlignment="1">
      <alignment horizontal="left" vertical="center"/>
    </xf>
    <xf numFmtId="0" fontId="0" fillId="7" borderId="2" xfId="0" applyFill="1" applyBorder="1" applyAlignment="1">
      <alignment horizontal="left" vertical="center" wrapText="1"/>
    </xf>
    <xf numFmtId="0" fontId="10" fillId="9" borderId="6" xfId="0" applyFont="1" applyFill="1" applyBorder="1" applyAlignment="1">
      <alignment horizontal="left"/>
    </xf>
    <xf numFmtId="0" fontId="7" fillId="6" borderId="0" xfId="1"/>
    <xf numFmtId="0" fontId="0" fillId="0" borderId="7" xfId="0" applyBorder="1"/>
    <xf numFmtId="0" fontId="7" fillId="6" borderId="2" xfId="1" applyBorder="1" applyAlignment="1">
      <alignment horizontal="center"/>
    </xf>
    <xf numFmtId="0" fontId="0" fillId="0" borderId="7" xfId="0" applyBorder="1" applyAlignment="1">
      <alignment horizontal="center"/>
    </xf>
    <xf numFmtId="0" fontId="3" fillId="2" borderId="4" xfId="0" applyFont="1" applyFill="1" applyBorder="1" applyAlignment="1">
      <alignment horizontal="left"/>
    </xf>
    <xf numFmtId="0" fontId="0" fillId="7" borderId="4" xfId="0" applyFill="1" applyBorder="1" applyAlignment="1">
      <alignment horizontal="left" vertical="center"/>
    </xf>
    <xf numFmtId="0" fontId="0" fillId="7" borderId="4" xfId="0" applyFill="1" applyBorder="1" applyAlignment="1">
      <alignment horizontal="left" vertical="center" wrapText="1"/>
    </xf>
    <xf numFmtId="0" fontId="0" fillId="0" borderId="6" xfId="0" applyBorder="1"/>
    <xf numFmtId="0" fontId="0" fillId="0" borderId="0" xfId="4" applyFont="1" applyAlignment="1">
      <alignment horizontal="center"/>
    </xf>
    <xf numFmtId="164" fontId="0" fillId="0" borderId="0" xfId="0" applyNumberFormat="1"/>
    <xf numFmtId="0" fontId="11" fillId="10" borderId="0" xfId="0" applyFont="1" applyFill="1"/>
    <xf numFmtId="0" fontId="0" fillId="10" borderId="0" xfId="0" applyFill="1"/>
    <xf numFmtId="0" fontId="0" fillId="10" borderId="0" xfId="0" applyFill="1" applyAlignment="1">
      <alignment horizontal="center"/>
    </xf>
    <xf numFmtId="0" fontId="9" fillId="9" borderId="1" xfId="0" applyFont="1" applyFill="1" applyBorder="1" applyAlignment="1">
      <alignment horizontal="left"/>
    </xf>
    <xf numFmtId="0" fontId="9" fillId="9" borderId="1" xfId="0" applyFont="1" applyFill="1" applyBorder="1" applyAlignment="1">
      <alignment horizontal="center"/>
    </xf>
    <xf numFmtId="0" fontId="3" fillId="2" borderId="8" xfId="0" applyFont="1" applyFill="1" applyBorder="1"/>
    <xf numFmtId="0" fontId="0" fillId="11" borderId="2" xfId="0" applyFill="1" applyBorder="1"/>
    <xf numFmtId="0" fontId="0" fillId="12" borderId="2" xfId="0" applyFill="1" applyBorder="1" applyAlignment="1">
      <alignment horizontal="center"/>
    </xf>
    <xf numFmtId="0" fontId="0" fillId="0" borderId="0" xfId="0" quotePrefix="1"/>
    <xf numFmtId="49" fontId="0" fillId="7" borderId="4" xfId="0" applyNumberFormat="1" applyFill="1" applyBorder="1" applyAlignment="1">
      <alignment horizontal="left" vertical="center" wrapText="1"/>
    </xf>
    <xf numFmtId="0" fontId="0" fillId="7" borderId="4" xfId="0" applyFill="1" applyBorder="1" applyAlignment="1">
      <alignment horizontal="center" vertical="center"/>
    </xf>
    <xf numFmtId="0" fontId="3" fillId="2" borderId="0" xfId="0" applyFont="1" applyFill="1"/>
    <xf numFmtId="0" fontId="1" fillId="0" borderId="0" xfId="0" applyFont="1"/>
    <xf numFmtId="0" fontId="15" fillId="0" borderId="0" xfId="0" applyFont="1"/>
    <xf numFmtId="0" fontId="4" fillId="3" borderId="0" xfId="0" applyFont="1" applyFill="1" applyAlignment="1">
      <alignment horizontal="left" vertical="center" wrapText="1"/>
    </xf>
    <xf numFmtId="0" fontId="0" fillId="7" borderId="0" xfId="0" applyFill="1" applyAlignment="1">
      <alignment horizontal="left" vertical="center" wrapText="1"/>
    </xf>
  </cellXfs>
  <cellStyles count="6">
    <cellStyle name="Bad" xfId="2" builtinId="27"/>
    <cellStyle name="Good" xfId="1" builtinId="26"/>
    <cellStyle name="Neutral" xfId="3" builtinId="28"/>
    <cellStyle name="Normal" xfId="0" builtinId="0"/>
    <cellStyle name="Normal 2" xfId="4" xr:uid="{00000000-0005-0000-0000-000020000000}"/>
    <cellStyle name="常规" xfId="5" xr:uid="{00000000-0005-0000-0000-000032000000}"/>
  </cellStyles>
  <dxfs count="60">
    <dxf>
      <numFmt numFmtId="0" formatCode="General"/>
      <alignment horizontal="center"/>
    </dxf>
    <dxf>
      <font>
        <b val="0"/>
        <i val="0"/>
        <strike val="0"/>
        <u val="none"/>
        <sz val="11"/>
        <color theme="1"/>
        <name val="Calibri"/>
        <family val="2"/>
        <scheme val="none"/>
      </font>
    </dxf>
    <dxf>
      <font>
        <b val="0"/>
        <i val="0"/>
        <strike val="0"/>
        <u val="none"/>
        <sz val="11"/>
        <color theme="1"/>
        <name val="Calibri"/>
        <family val="2"/>
        <scheme val="none"/>
      </font>
    </dxf>
    <dxf>
      <font>
        <b val="0"/>
        <i val="0"/>
        <strike val="0"/>
        <u val="none"/>
        <sz val="11"/>
        <color theme="1"/>
        <name val="Calibri"/>
        <family val="2"/>
        <scheme val="none"/>
      </font>
    </dxf>
    <dxf>
      <font>
        <b val="0"/>
        <i val="0"/>
        <strike val="0"/>
        <u val="none"/>
        <sz val="11"/>
        <color theme="1"/>
        <name val="Calibri"/>
        <family val="2"/>
        <scheme val="none"/>
      </font>
    </dxf>
    <dxf>
      <font>
        <b val="0"/>
        <i val="0"/>
        <strike val="0"/>
        <u val="none"/>
        <sz val="11"/>
        <color theme="1"/>
        <name val="Calibri"/>
        <family val="2"/>
        <scheme val="none"/>
      </font>
    </dxf>
    <dxf>
      <fill>
        <patternFill patternType="none"/>
      </fill>
    </dxf>
    <dxf>
      <fill>
        <patternFill patternType="none"/>
      </fill>
    </dxf>
    <dxf>
      <fill>
        <patternFill patternType="none"/>
      </fill>
    </dxf>
    <dxf>
      <fill>
        <patternFill patternType="none"/>
      </fill>
    </dxf>
    <dxf>
      <fill>
        <patternFill patternType="none"/>
      </fill>
      <alignment horizontal="center"/>
    </dxf>
    <dxf>
      <fill>
        <patternFill patternType="none"/>
      </fill>
      <alignment horizontal="center"/>
    </dxf>
    <dxf>
      <fill>
        <patternFill patternType="none"/>
      </fill>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s>
  <tableStyles count="1" defaultTableStyle="TableStyleMedium2" defaultPivotStyle="PivotStyleLight16">
    <tableStyle name="Table Style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ttps:\cbconlinecomau-my.sharepoint.com\Users\b.marshall\OneDrive%20-%20CBC%20FACILITIES%20MAINTENANCE%20PTY%20LTD\CBC%20CMMS%20-%20Internal\Intitial%20Data%20Import\Ausgrid\Asset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etList"/>
      <sheetName val="Sheet1"/>
      <sheetName val="AssetTypes"/>
      <sheetName val="Site List"/>
    </sheetNames>
    <sheetDataSet>
      <sheetData sheetId="0"/>
      <sheetData sheetId="1"/>
      <sheetData sheetId="2"/>
      <sheetData sheetId="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6" displayName="Table6" ref="A5:AN16" totalsRowShown="0">
  <autoFilter ref="A5:AN16" xr:uid="{00000000-0009-0000-0100-000006000000}"/>
  <tableColumns count="40">
    <tableColumn id="1" xr3:uid="{00000000-0010-0000-0000-000001000000}" name="ImportRefNumber" dataDxfId="59"/>
    <tableColumn id="2" xr3:uid="{00000000-0010-0000-0000-000002000000}" name="Site Name" dataDxfId="58"/>
    <tableColumn id="3" xr3:uid="{00000000-0010-0000-0000-000003000000}" name="SingleAssetIdentifier" dataDxfId="57"/>
    <tableColumn id="4" xr3:uid="{00000000-0010-0000-0000-000004000000}" name="AssetType" dataDxfId="56"/>
    <tableColumn id="5" xr3:uid="{00000000-0010-0000-0000-000005000000}" name="Master Work Order" dataDxfId="55"/>
    <tableColumn id="6" xr3:uid="{00000000-0010-0000-0000-000006000000}" name="Description" dataDxfId="54"/>
    <tableColumn id="7" xr3:uid="{00000000-0010-0000-0000-000007000000}" name="Instructions" dataDxfId="53"/>
    <tableColumn id="8" xr3:uid="{00000000-0010-0000-0000-000008000000}" name="Safety Notes" dataDxfId="52"/>
    <tableColumn id="9" xr3:uid="{00000000-0010-0000-0000-000009000000}" name="Customer WO Number" dataDxfId="51"/>
    <tableColumn id="10" xr3:uid="{00000000-0010-0000-0000-00000A000000}" name="Customer Ref Number" dataDxfId="50"/>
    <tableColumn id="11" xr3:uid="{00000000-0010-0000-0000-00000B000000}" name="Provider Ref Number" dataDxfId="49"/>
    <tableColumn id="12" xr3:uid="{00000000-0010-0000-0000-00000C000000}" name="Service Provider" dataDxfId="48"/>
    <tableColumn id="13" xr3:uid="{00000000-0010-0000-0000-00000D000000}" name="Service Types" dataDxfId="47"/>
    <tableColumn id="14" xr3:uid="{00000000-0010-0000-0000-00000E000000}" name="Work Order Type" dataDxfId="46"/>
    <tableColumn id="40" xr3:uid="{9A631620-0DB2-485B-BF39-B6CAFEAE06FE}" name="Work Order Subclass"/>
    <tableColumn id="15" xr3:uid="{00000000-0010-0000-0000-00000F000000}" name="Priority" dataDxfId="45"/>
    <tableColumn id="16" xr3:uid="{00000000-0010-0000-0000-000010000000}" name="Requestor" dataDxfId="44"/>
    <tableColumn id="17" xr3:uid="{00000000-0010-0000-0000-000011000000}" name="RequestorPhone" dataDxfId="43"/>
    <tableColumn id="18" xr3:uid="{00000000-0010-0000-0000-000012000000}" name="Site Contact" dataDxfId="42"/>
    <tableColumn id="19" xr3:uid="{00000000-0010-0000-0000-000013000000}" name="Site Contact Phone" dataDxfId="41"/>
    <tableColumn id="20" xr3:uid="{00000000-0010-0000-0000-000014000000}" name="Commence After" dataDxfId="40"/>
    <tableColumn id="21" xr3:uid="{00000000-0010-0000-0000-000015000000}" name="Commence Before" dataDxfId="39"/>
    <tableColumn id="22" xr3:uid="{00000000-0010-0000-0000-000016000000}" name="Make Safe By" dataDxfId="38"/>
    <tableColumn id="23" xr3:uid="{00000000-0010-0000-0000-000017000000}" name="Complete By" dataDxfId="37"/>
    <tableColumn id="24" xr3:uid="{00000000-0010-0000-0000-000018000000}" name="CBCQuoteNumber" dataDxfId="36"/>
    <tableColumn id="25" xr3:uid="{00000000-0010-0000-0000-000019000000}" name="CBCQuoteValue" dataDxfId="35"/>
    <tableColumn id="26" xr3:uid="{00000000-0010-0000-0000-00001A000000}" name="ProvQuoteNumber" dataDxfId="34"/>
    <tableColumn id="27" xr3:uid="{00000000-0010-0000-0000-00001B000000}" name="ProvQuoteValue" dataDxfId="33"/>
    <tableColumn id="28" xr3:uid="{00000000-0010-0000-0000-00001C000000}" name="Distribute as Reactive" dataDxfId="32"/>
    <tableColumn id="30" xr3:uid="{5A1536BB-85EA-40E2-A979-B3BAA1D66C30}" name="Estimated Hours"/>
    <tableColumn id="31" xr3:uid="{DDA85AFD-15E0-4253-8923-0435E4275157}" name="Questionnaire Title"/>
    <tableColumn id="32" xr3:uid="{C08DAB1A-0F70-41B5-8FC0-115590FF0017}" name="CostStatus"/>
    <tableColumn id="33" xr3:uid="{1FACE7D5-834A-4DF5-B84F-4C2C2C1A80B8}" name="BillingStatus"/>
    <tableColumn id="34" xr3:uid="{8A8A52B9-F39D-4DA4-9193-303046FE9E55}" name="Material Cost"/>
    <tableColumn id="35" xr3:uid="{FB249FC3-FA4C-43E1-BCFC-D958BB28181D}" name="Material Tax Type"/>
    <tableColumn id="36" xr3:uid="{3D8948C4-5968-4413-80EC-3A51CA0109A6}" name="Buy Price"/>
    <tableColumn id="37" xr3:uid="{B5716538-1235-43E3-B085-4A5179864362}" name="Buy Tax Type"/>
    <tableColumn id="38" xr3:uid="{D52ECBA8-BAEA-4832-83B3-9C659C3C60D5}" name="Sell Price"/>
    <tableColumn id="39" xr3:uid="{DA2692B3-8CD4-46F7-B586-2BD587040BF2}" name="Sell Taxt Type"/>
    <tableColumn id="29" xr3:uid="{00000000-0010-0000-0000-00001D000000}" name="Column1" dataDxfId="0">
      <calculatedColumnFormula>IF(A6&lt;&gt;"",CONCATENATE("INSERT INTO stg_WorkOrder(UUID, ExcelRow, ImportRefNumber, [Site.Name], [Asset.PrimaryID], [AssetType.Name], [MasterWorkOrder.Number], Description, ","Instructions, SafetyNotes, CustomerWorkOrderNumber, CustomerReferenceNumber, ProviderReferenceNumber, [Provider.Name], [WorkOrderTags.Name], ","[WorkOrderType.Name], [Subclass.Name],  [Priority.Name], Requestor, RequestorPhone, SiteContactName, SiteContactPhone, CommenceAfterDate, CommenceBeforeDate, ","MakeSafeByDate, DueBeforeDate, TenantQuoteNumber, TenantQuoteValue, ProviderQuoteNumber, ProviderQuoteValue, IsReactive, ScheduledWorksHoursEstimate, [Questionnaire.Title], DefaultCostStatusID, DefaultBillingStatusID,","MaterialCost,MaterialTaxType,BuyPrice,BuyTaxType,SellPrice,SellTaxType",") VALUES (NEWID(),",ROW(),",",IF(A6&lt;&gt;"",CONCATENATE("N'",SUBSTITUTE(A6,"'","''"),"'"),"NULL"),IF(B6&lt;&gt;"",CONCATENATE(", N'",SUBSTITUTE(B6,"'","''"),"'"),", NULL"),IF(C6&lt;&gt;"",CONCATENATE(", N'",SUBSTITUTE(C6,"'","''"),"'"),", NULL"),IF(D6&lt;&gt;"",CONCATENATE(", N'",SUBSTITUTE(D6,"'","''"),"'"),", NULL"),IF(E6&lt;&gt;"",CONCATENATE(", N'",SUBSTITUTE(E6,"'","''"),"'"),", NULL"),IF(F6&lt;&gt;"",CONCATENATE(", N'",SUBSTITUTE(F6,"'","''"),"' "),", NULL"),IF(G6&lt;&gt;"",CONCATENATE(", N'",SUBSTITUTE(G6,"'","''"),"' "),", NULL"),IF(H6&lt;&gt;"",CONCATENATE(", N'",SUBSTITUTE(H6,"'","''"),"' "),", NULL"),IF(I6&lt;&gt;"",CONCATENATE(", N'",SUBSTITUTE(I6,"'","''"),"' "),", NULL"),IF(J6&lt;&gt;"",CONCATENATE(", N'",SUBSTITUTE(J6,"'","''"),"' "),", NULL"),IF(K6&lt;&gt;"",CONCATENATE(", N'",SUBSTITUTE(K6,"'","''"),"' "),", NULL"),IF(L6&lt;&gt;"",CONCATENATE(", N'",SUBSTITUTE(L6,"'","''"),"' "),", NULL"),IF(M6&lt;&gt;"",CONCATENATE(", N'",SUBSTITUTE(M6,"'","''"),"' "),", NULL"),IF(N6&lt;&gt;"",CONCATENATE(", N'",SUBSTITUTE(N6,"'","''"),"' "),", NULL"),IF(O6&lt;&gt;"",CONCATENATE(", N'",SUBSTITUTE(O6,"'","''"),"' "),", NULL"),IF(P6&lt;&gt;"",CONCATENATE(", N'",SUBSTITUTE(P6,"'","''"),"' "),", NULL"),IF(Q6&lt;&gt;"",CONCATENATE(", N'",SUBSTITUTE(Q6,"'","''"),"' "),", NULL"),IF(R6&lt;&gt;"",CONCATENATE(", N'",SUBSTITUTE(R6,"'","''"),"' "),", NULL"),IF(S6&lt;&gt;"",CONCATENATE(", N'",SUBSTITUTE(S6,"'","''"),"' "),", NULL"),IF(T6&lt;&gt;"",CONCATENATE(", N'",SUBSTITUTE(T6,"'","''"),"' "),", NULL"),IF(U6&lt;&gt;"",CONCATENATE(", N'",SUBSTITUTE(TEXT(U6,"dd/mm/yyyy hh:mm:ss AM/PM"),"'","''"),"' "),", NULL"),IF(V6&lt;&gt;"",CONCATENATE(", N'",SUBSTITUTE(TEXT(V6,"dd/mm/yyyy hh:mm:ss AM/PM"),"'","''"),"' "),", NULL"),IF(W6&lt;&gt;"",CONCATENATE(", N'",SUBSTITUTE(TEXT(W6,"dd/mm/yyyy hh:mm:ss AM/PM"),"'","''"),"' "),", NULL"),IF(X6&lt;&gt;"",CONCATENATE(", N'",SUBSTITUTE(TEXT(X6,"dd/mm/yyyy hh:mm:ss AM/PM"),"'","''"),"' "),", NULL"),IF(Y6&lt;&gt;"",CONCATENATE(", N'",SUBSTITUTE(Y6,"'","''"),"' "),", NULL"),IF(Z6&lt;&gt;"",CONCATENATE(", N'",SUBSTITUTE(Z6,"'","''"),"' "),", NULL"),IF(AA6&lt;&gt;"",CONCATENATE(", N'",SUBSTITUTE(AA6,"'","''"),"' "),", NULL"),IF(AB6&lt;&gt;"",CONCATENATE(", N'",SUBSTITUTE(AB6,"'","''"),"' "),", NULL"),IF(AC6&lt;&gt;"",CONCATENATE(", N'",SUBSTITUTE(AC6,"'","''"),"' "),", NULL"),IF(AD6&lt;&gt;"",CONCATENATE(", N'",SUBSTITUTE(AD6,"'","''"),"' "),", NULL"),IF(AE6&lt;&gt;"",CONCATENATE(", N'",SUBSTITUTE(AE6,"'","''"),"' "),", NULL"),IF(AF6&lt;&gt;"",CONCATENATE(", N'",SUBSTITUTE(LEFT(AF6,FIND(" ", AF6)-1),"'","''"),"' "),", NULL"),IF(AG6&lt;&gt;"",CONCATENATE(", N'",SUBSTITUTE(LEFT(AG6,FIND(" ", AG6)-1),"'","''"),"'"),", NULL"),IF(AH6&lt;&gt;"",CONCATENATE(", N'",AH6,"'"),", NULL"),IF(AI6&lt;&gt;"",CONCATENATE(", N'",AI6,"'"),", NULL"),IF(AJ6&lt;&gt;"",CONCATENATE(", N'",AJ6,"'"),", NULL"),IF(AK6&lt;&gt;"",CONCATENATE(", N'",AK6,"'"),", NULL"),IF(AL6&lt;&gt;"",CONCATENATE(", N'",AL6,"'"),", NULL"),IF(AM6&lt;&gt;"",CONCATENATE(", N'",AM6,"');"),", NULL);")),"")</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Site" displayName="TableSite" ref="A5:S1065" totalsRowShown="0">
  <autoFilter ref="A5:S1065" xr:uid="{00000000-0009-0000-0100-000003000000}"/>
  <tableColumns count="19">
    <tableColumn id="1" xr3:uid="{00000000-0010-0000-0100-000001000000}" name="Field" dataDxfId="31"/>
    <tableColumn id="2" xr3:uid="{00000000-0010-0000-0100-000002000000}" name="Site Name" dataDxfId="30"/>
    <tableColumn id="3" xr3:uid="{00000000-0010-0000-0100-000003000000}" name="NewSiteName" dataDxfId="29"/>
    <tableColumn id="4" xr3:uid="{00000000-0010-0000-0100-000004000000}" name="Timezone" dataDxfId="28"/>
    <tableColumn id="5" xr3:uid="{00000000-0010-0000-0100-000005000000}" name="Description" dataDxfId="27"/>
    <tableColumn id="6" xr3:uid="{00000000-0010-0000-0100-000006000000}" name="Attendance Notes" dataDxfId="26"/>
    <tableColumn id="7" xr3:uid="{00000000-0010-0000-0100-000007000000}" name="Site Phone" dataDxfId="25"/>
    <tableColumn id="8" xr3:uid="{00000000-0010-0000-0100-000008000000}" name="Site Fax" dataDxfId="24"/>
    <tableColumn id="9" xr3:uid="{00000000-0010-0000-0100-000009000000}" name="Site Email" dataDxfId="23"/>
    <tableColumn id="10" xr3:uid="{00000000-0010-0000-0100-00000A000000}" name="Address1" dataDxfId="22"/>
    <tableColumn id="11" xr3:uid="{00000000-0010-0000-0100-00000B000000}" name="Address2" dataDxfId="21"/>
    <tableColumn id="12" xr3:uid="{00000000-0010-0000-0100-00000C000000}" name="City" dataDxfId="20"/>
    <tableColumn id="13" xr3:uid="{00000000-0010-0000-0100-00000D000000}" name="State" dataDxfId="19"/>
    <tableColumn id="14" xr3:uid="{00000000-0010-0000-0100-00000E000000}" name="Postcode" dataDxfId="18"/>
    <tableColumn id="15" xr3:uid="{00000000-0010-0000-0100-00000F000000}" name="Latitude" dataDxfId="17"/>
    <tableColumn id="16" xr3:uid="{00000000-0010-0000-0100-000010000000}" name="Longitude" dataDxfId="16"/>
    <tableColumn id="17" xr3:uid="{00000000-0010-0000-0100-000011000000}" name="OverrideDB" dataDxfId="15"/>
    <tableColumn id="18" xr3:uid="{00000000-0010-0000-0100-000012000000}" name="Generated SQL - insert to staging tables" dataDxfId="14">
      <calculatedColumnFormula>IF(B6&lt;&gt;"",CONCATENATE("INSERT INTO stg_Site(UUID, ","ExcelRow, Name, TimeZone, Description, AttendanceNotes, ContactPhone, ContactFax, ContactEmail, [Address.Street1], [Address.Street2], [Address.City], [Address.State], [Address.PostCode], Geo_Latitude, Geo_Longitude, OverrideDB) VALUES (NEWID(), ",ROW(),", ",IF(B6&lt;&gt;"",CONCATENATE("N'",SUBSTITUTE(B6,"'","''"),"'"),"NULL"),IF(D6&lt;&gt;"",CONCATENATE(", N'",SUBSTITUTE(D6,"'","''"),"'"),", NULL"),IF(E6&lt;&gt;"",CONCATENATE(", N'",SUBSTITUTE(E6,"'","''"),"'"),", NULL"),IF(F6&lt;&gt;"",CONCATENATE(", N'",SUBSTITUTE(F6,"'","''"),"'"),", NULL"),IF(G6&lt;&gt;"",CONCATENATE(", N'",SUBSTITUTE(G6,"'","''"),"'"),", NULL"),IF(H6&lt;&gt;"",CONCATENATE(", N'",SUBSTITUTE(H6,"'","''"),"'"),", NULL"),IF(I6&lt;&gt;"",CONCATENATE(", N'",SUBSTITUTE(I6,"'","''"),"'"),", NULL"),IF(J6&lt;&gt;"",CONCATENATE(", N'",SUBSTITUTE(J6,"'","''"),"'"),", NULL"),IF(K6&lt;&gt;"",CONCATENATE(", N'",SUBSTITUTE(K6,"'","''"),"'"),", NULL"),IF(L6&lt;&gt;"",CONCATENATE(", N'",SUBSTITUTE(L6,"'","''"),"'"),", NULL"),IF(M6&lt;&gt;"",CONCATENATE(", N'",SUBSTITUTE(M6,"'","''"),"'"),", NULL"),IF(N6&lt;&gt;"",CONCATENATE(", N'",SUBSTITUTE(N6,"'","''"),"'"),", NULL"),IF(O6&lt;&gt;"",CONCATENATE(", N'",SUBSTITUTE(O6,"'","''"),"'"),", NULL"),IF(P6&lt;&gt;"",CONCATENATE(", N'",SUBSTITUTE(P6,"'","''"),"' "),", NULL"),IF(EXACT(Q6,"1"),", 1);",", 0);")),"")</calculatedColumnFormula>
    </tableColumn>
    <tableColumn id="19" xr3:uid="{00000000-0010-0000-0100-000013000000}" name="SiteID" dataDxfId="13"/>
  </tableColumns>
  <tableStyleInfo name="TableStyleMedium2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Asset" displayName="TableAsset" ref="A5:L365" totalsRowShown="0">
  <autoFilter ref="A5:L365" xr:uid="{00000000-0009-0000-0100-000004000000}"/>
  <tableColumns count="12">
    <tableColumn id="1" xr3:uid="{00000000-0010-0000-0200-000001000000}" name="WOReference" dataDxfId="12"/>
    <tableColumn id="2" xr3:uid="{00000000-0010-0000-0200-000002000000}" name="Site" dataDxfId="11"/>
    <tableColumn id="3" xr3:uid="{00000000-0010-0000-0200-000003000000}" name="Asset Type" dataDxfId="10"/>
    <tableColumn id="4" xr3:uid="{00000000-0010-0000-0200-000004000000}" name="Asset Name" dataDxfId="9"/>
    <tableColumn id="5" xr3:uid="{00000000-0010-0000-0200-000005000000}" name="PrimaryID" dataDxfId="8"/>
    <tableColumn id="6" xr3:uid="{00000000-0010-0000-0200-000006000000}" name="Nickname" dataDxfId="7"/>
    <tableColumn id="7" xr3:uid="{00000000-0010-0000-0200-000007000000}" name="ClientID" dataDxfId="6"/>
    <tableColumn id="8" xr3:uid="{00000000-0010-0000-0200-000008000000}" name="Building" dataDxfId="5"/>
    <tableColumn id="9" xr3:uid="{00000000-0010-0000-0200-000009000000}" name="Floor" dataDxfId="4"/>
    <tableColumn id="10" xr3:uid="{00000000-0010-0000-0200-00000A000000}" name="Location" dataDxfId="3"/>
    <tableColumn id="11" xr3:uid="{00000000-0010-0000-0200-00000B000000}" name="Sublocation" dataDxfId="2"/>
    <tableColumn id="12" xr3:uid="{00000000-0010-0000-0200-00000C000000}" name="Generated SQL - insert to staging tables" dataDxfId="1"/>
  </tableColumns>
  <tableStyleInfo name="TableStyleMedium2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
  <sheetViews>
    <sheetView workbookViewId="0">
      <selection activeCell="B7" sqref="B7"/>
    </sheetView>
  </sheetViews>
  <sheetFormatPr defaultColWidth="9" defaultRowHeight="14.4"/>
  <cols>
    <col min="1" max="1" width="10.6640625" customWidth="1"/>
    <col min="2" max="2" width="61.88671875" customWidth="1"/>
    <col min="3" max="3" width="17.6640625" customWidth="1"/>
    <col min="4" max="4" width="29.109375" customWidth="1"/>
    <col min="5" max="5" width="13.6640625" style="2" customWidth="1"/>
    <col min="6" max="6" width="59.88671875" customWidth="1"/>
  </cols>
  <sheetData>
    <row r="1" spans="1:6" ht="21">
      <c r="A1" s="39" t="s">
        <v>0</v>
      </c>
      <c r="B1" s="40"/>
      <c r="C1" s="40"/>
      <c r="D1" s="40"/>
      <c r="E1" s="41"/>
      <c r="F1" s="40"/>
    </row>
    <row r="2" spans="1:6" ht="6" customHeight="1">
      <c r="A2" s="40"/>
      <c r="B2" s="40"/>
      <c r="C2" s="40"/>
      <c r="D2" s="40"/>
      <c r="E2" s="41"/>
      <c r="F2" s="40"/>
    </row>
    <row r="3" spans="1:6">
      <c r="A3" s="42" t="s">
        <v>1</v>
      </c>
      <c r="B3" s="42"/>
      <c r="C3" s="42" t="s">
        <v>2</v>
      </c>
      <c r="D3" s="42" t="s">
        <v>3</v>
      </c>
      <c r="E3" s="43" t="s">
        <v>4</v>
      </c>
      <c r="F3" s="44" t="s">
        <v>5</v>
      </c>
    </row>
    <row r="4" spans="1:6">
      <c r="A4" s="25" t="s">
        <v>6</v>
      </c>
      <c r="B4" s="45" t="s">
        <v>7</v>
      </c>
      <c r="C4" s="10" t="s">
        <v>8</v>
      </c>
      <c r="D4" s="24" t="s">
        <v>9</v>
      </c>
      <c r="E4" s="46">
        <v>1</v>
      </c>
      <c r="F4" t="str">
        <f>CONCATENATE("INSERT INTO stgConfig_Tenant(ID) VALUES (",E4,");")</f>
        <v>INSERT INTO stgConfig_Tenant(ID) VALUES (1);</v>
      </c>
    </row>
    <row r="5" spans="1:6">
      <c r="A5" s="25" t="s">
        <v>10</v>
      </c>
      <c r="B5" s="45"/>
      <c r="C5" s="10" t="s">
        <v>8</v>
      </c>
      <c r="D5" s="24" t="s">
        <v>11</v>
      </c>
      <c r="E5" s="46">
        <v>14</v>
      </c>
      <c r="F5" t="str">
        <f>CONCATENATE("INSERT INTO stgConfig_Client(ID) VALUES (",E5,");")</f>
        <v>INSERT INTO stgConfig_Client(ID) VALUES (14);</v>
      </c>
    </row>
    <row r="6" spans="1:6">
      <c r="A6" s="25" t="s">
        <v>12</v>
      </c>
      <c r="B6" s="45"/>
      <c r="C6" s="10" t="s">
        <v>8</v>
      </c>
      <c r="D6" s="24" t="s">
        <v>13</v>
      </c>
      <c r="E6" s="46">
        <v>32</v>
      </c>
      <c r="F6" t="str">
        <f>CONCATENATE("INSERT INTO stgConfig_Contract(ID) VALUES (",E6,");")</f>
        <v>INSERT INTO stgConfig_Contract(ID) VALUES (32);</v>
      </c>
    </row>
    <row r="7" spans="1:6">
      <c r="A7" s="25" t="s">
        <v>14</v>
      </c>
      <c r="B7" s="45" t="s">
        <v>15</v>
      </c>
      <c r="C7" s="10" t="s">
        <v>8</v>
      </c>
      <c r="D7" s="24" t="s">
        <v>16</v>
      </c>
      <c r="E7" s="46" t="s">
        <v>15</v>
      </c>
      <c r="F7" t="str">
        <f>CONCATENATE("INSERT INTO stgConfig_Country(Name) VALUES (N'",E7,"');")</f>
        <v>INSERT INTO stgConfig_Country(Name) VALUES (N'Australia');</v>
      </c>
    </row>
    <row r="8" spans="1:6">
      <c r="A8" t="s">
        <v>17</v>
      </c>
      <c r="C8" t="s">
        <v>8</v>
      </c>
      <c r="D8" t="s">
        <v>18</v>
      </c>
      <c r="E8" s="2">
        <v>1</v>
      </c>
      <c r="F8" t="str">
        <f>CONCATENATE("INSERT INTO stgConfig_User(ID) VALUES (",E8,");")</f>
        <v>INSERT INTO stgConfig_User(ID) VALUES (1);</v>
      </c>
    </row>
  </sheetData>
  <pageMargins left="0.69930555555555596" right="0.69930555555555596"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16"/>
  <sheetViews>
    <sheetView tabSelected="1" topLeftCell="V1" workbookViewId="0">
      <selection activeCell="AN6" sqref="AN6"/>
    </sheetView>
  </sheetViews>
  <sheetFormatPr defaultColWidth="9" defaultRowHeight="14.4"/>
  <cols>
    <col min="1" max="1" width="21.88671875" customWidth="1"/>
    <col min="2" max="2" width="24.44140625" customWidth="1"/>
    <col min="3" max="3" width="24.109375" customWidth="1"/>
    <col min="4" max="4" width="21.44140625" customWidth="1"/>
    <col min="5" max="5" width="20.6640625" customWidth="1"/>
    <col min="6" max="6" width="35.21875" customWidth="1"/>
    <col min="7" max="7" width="25.6640625" customWidth="1"/>
    <col min="8" max="8" width="28.109375" customWidth="1"/>
    <col min="9" max="10" width="23.88671875" customWidth="1"/>
    <col min="11" max="11" width="23.21875" customWidth="1"/>
    <col min="12" max="12" width="22.21875" customWidth="1"/>
    <col min="13" max="13" width="17.88671875" customWidth="1"/>
    <col min="14" max="15" width="25" customWidth="1"/>
    <col min="16" max="16" width="18.5546875" customWidth="1"/>
    <col min="17" max="17" width="12" customWidth="1"/>
    <col min="18" max="18" width="12.44140625" customWidth="1"/>
    <col min="19" max="19" width="18.21875" customWidth="1"/>
    <col min="20" max="20" width="13.88671875" customWidth="1"/>
    <col min="21" max="21" width="30.109375" customWidth="1"/>
    <col min="22" max="22" width="24.88671875" customWidth="1"/>
    <col min="23" max="23" width="23.88671875" customWidth="1"/>
    <col min="24" max="24" width="22.21875" customWidth="1"/>
    <col min="25" max="27" width="19.88671875" customWidth="1"/>
    <col min="28" max="28" width="17.5546875" customWidth="1"/>
    <col min="29" max="30" width="21.6640625" customWidth="1"/>
    <col min="31" max="31" width="33.109375" customWidth="1"/>
    <col min="32" max="32" width="25" customWidth="1"/>
    <col min="33" max="33" width="27.109375" customWidth="1"/>
    <col min="34" max="34" width="11.77734375" bestFit="1" customWidth="1"/>
    <col min="35" max="35" width="15.44140625" bestFit="1" customWidth="1"/>
    <col min="36" max="36" width="10.21875" bestFit="1" customWidth="1"/>
    <col min="37" max="37" width="11.44140625" bestFit="1" customWidth="1"/>
    <col min="38" max="38" width="10.21875" bestFit="1" customWidth="1"/>
    <col min="39" max="39" width="11.88671875" bestFit="1" customWidth="1"/>
  </cols>
  <sheetData>
    <row r="1" spans="1:40">
      <c r="A1" s="22" t="s">
        <v>19</v>
      </c>
      <c r="B1" s="22" t="s">
        <v>20</v>
      </c>
      <c r="C1" s="22" t="s">
        <v>21</v>
      </c>
      <c r="D1" s="22" t="s">
        <v>22</v>
      </c>
      <c r="E1" s="22" t="s">
        <v>23</v>
      </c>
      <c r="F1" s="22" t="s">
        <v>24</v>
      </c>
      <c r="G1" s="22" t="s">
        <v>3</v>
      </c>
      <c r="H1" s="22" t="s">
        <v>25</v>
      </c>
      <c r="I1" s="22" t="s">
        <v>26</v>
      </c>
      <c r="J1" s="22" t="s">
        <v>27</v>
      </c>
      <c r="K1" s="22" t="s">
        <v>28</v>
      </c>
      <c r="L1" s="22" t="s">
        <v>29</v>
      </c>
      <c r="M1" s="22" t="s">
        <v>30</v>
      </c>
      <c r="N1" s="22" t="s">
        <v>31</v>
      </c>
      <c r="O1" s="22"/>
      <c r="P1" s="22" t="s">
        <v>32</v>
      </c>
      <c r="Q1" s="22" t="s">
        <v>33</v>
      </c>
      <c r="R1" s="22" t="s">
        <v>34</v>
      </c>
      <c r="S1" s="22" t="s">
        <v>35</v>
      </c>
      <c r="T1" s="22" t="s">
        <v>36</v>
      </c>
      <c r="U1" s="22" t="s">
        <v>37</v>
      </c>
      <c r="V1" s="22" t="s">
        <v>38</v>
      </c>
      <c r="W1" s="22" t="s">
        <v>39</v>
      </c>
      <c r="X1" s="22" t="s">
        <v>40</v>
      </c>
      <c r="Y1" s="22" t="s">
        <v>41</v>
      </c>
      <c r="Z1" s="22" t="s">
        <v>42</v>
      </c>
      <c r="AA1" s="22" t="s">
        <v>43</v>
      </c>
      <c r="AB1" s="22" t="s">
        <v>44</v>
      </c>
      <c r="AC1" s="22" t="s">
        <v>68</v>
      </c>
      <c r="AD1" s="22" t="s">
        <v>360</v>
      </c>
      <c r="AE1" s="22" t="s">
        <v>365</v>
      </c>
      <c r="AF1" s="50" t="s">
        <v>392</v>
      </c>
      <c r="AG1" s="50" t="s">
        <v>393</v>
      </c>
      <c r="AH1" s="50" t="s">
        <v>396</v>
      </c>
      <c r="AI1" s="50" t="s">
        <v>397</v>
      </c>
      <c r="AJ1" s="50" t="s">
        <v>398</v>
      </c>
      <c r="AK1" s="50" t="s">
        <v>399</v>
      </c>
      <c r="AL1" s="50" t="s">
        <v>400</v>
      </c>
      <c r="AM1" s="50" t="s">
        <v>401</v>
      </c>
    </row>
    <row r="2" spans="1:40" ht="36">
      <c r="A2" s="24" t="s">
        <v>45</v>
      </c>
      <c r="B2" s="24" t="s">
        <v>46</v>
      </c>
      <c r="C2" s="24" t="s">
        <v>47</v>
      </c>
      <c r="D2" s="24" t="s">
        <v>48</v>
      </c>
      <c r="E2" s="24" t="s">
        <v>49</v>
      </c>
      <c r="F2" s="24" t="s">
        <v>50</v>
      </c>
      <c r="G2" s="24" t="s">
        <v>51</v>
      </c>
      <c r="H2" s="24" t="s">
        <v>51</v>
      </c>
      <c r="I2" s="24" t="s">
        <v>52</v>
      </c>
      <c r="J2" s="24" t="s">
        <v>53</v>
      </c>
      <c r="K2" s="24" t="s">
        <v>54</v>
      </c>
      <c r="L2" s="24" t="s">
        <v>55</v>
      </c>
      <c r="M2" s="24"/>
      <c r="N2" s="24" t="s">
        <v>56</v>
      </c>
      <c r="O2" s="24" t="s">
        <v>418</v>
      </c>
      <c r="P2" s="24" t="s">
        <v>57</v>
      </c>
      <c r="Q2" s="24" t="s">
        <v>58</v>
      </c>
      <c r="R2" s="24" t="s">
        <v>51</v>
      </c>
      <c r="S2" s="24" t="s">
        <v>51</v>
      </c>
      <c r="T2" s="24" t="s">
        <v>51</v>
      </c>
      <c r="U2" s="24" t="s">
        <v>51</v>
      </c>
      <c r="V2" s="24" t="s">
        <v>59</v>
      </c>
      <c r="W2" s="24" t="s">
        <v>51</v>
      </c>
      <c r="X2" s="24" t="s">
        <v>59</v>
      </c>
      <c r="Y2" s="24" t="s">
        <v>51</v>
      </c>
      <c r="Z2" s="24" t="s">
        <v>60</v>
      </c>
      <c r="AA2" s="24" t="s">
        <v>51</v>
      </c>
      <c r="AB2" s="24" t="s">
        <v>60</v>
      </c>
      <c r="AC2" s="24" t="s">
        <v>61</v>
      </c>
      <c r="AD2" s="24" t="s">
        <v>361</v>
      </c>
      <c r="AE2" s="24" t="s">
        <v>365</v>
      </c>
      <c r="AF2" s="24" t="s">
        <v>394</v>
      </c>
      <c r="AG2" s="24" t="s">
        <v>395</v>
      </c>
      <c r="AH2" s="53"/>
      <c r="AI2" s="53"/>
      <c r="AJ2" s="53"/>
      <c r="AK2" s="53"/>
      <c r="AL2" s="53"/>
      <c r="AM2" s="53"/>
    </row>
    <row r="3" spans="1:40">
      <c r="A3" s="10" t="s">
        <v>8</v>
      </c>
      <c r="B3" s="10" t="s">
        <v>8</v>
      </c>
      <c r="C3" s="9" t="s">
        <v>62</v>
      </c>
      <c r="D3" s="9" t="s">
        <v>62</v>
      </c>
      <c r="E3" s="9" t="s">
        <v>62</v>
      </c>
      <c r="F3" s="10" t="s">
        <v>8</v>
      </c>
      <c r="G3" s="9" t="s">
        <v>62</v>
      </c>
      <c r="H3" s="9" t="s">
        <v>62</v>
      </c>
      <c r="I3" s="9" t="s">
        <v>62</v>
      </c>
      <c r="J3" s="9" t="s">
        <v>62</v>
      </c>
      <c r="K3" s="9" t="s">
        <v>62</v>
      </c>
      <c r="L3" s="10" t="s">
        <v>8</v>
      </c>
      <c r="M3" s="8" t="s">
        <v>63</v>
      </c>
      <c r="N3" s="10" t="s">
        <v>8</v>
      </c>
      <c r="O3" s="10"/>
      <c r="P3" s="10" t="s">
        <v>8</v>
      </c>
      <c r="Q3" s="10" t="s">
        <v>8</v>
      </c>
      <c r="R3" s="9" t="s">
        <v>62</v>
      </c>
      <c r="S3" s="9" t="s">
        <v>62</v>
      </c>
      <c r="T3" s="9" t="s">
        <v>62</v>
      </c>
      <c r="U3" s="9" t="s">
        <v>62</v>
      </c>
      <c r="V3" s="10" t="s">
        <v>8</v>
      </c>
      <c r="W3" s="9" t="s">
        <v>62</v>
      </c>
      <c r="X3" s="10" t="s">
        <v>8</v>
      </c>
      <c r="Y3" s="9" t="s">
        <v>62</v>
      </c>
      <c r="Z3" s="9" t="s">
        <v>62</v>
      </c>
      <c r="AA3" s="9" t="s">
        <v>62</v>
      </c>
      <c r="AB3" s="9" t="s">
        <v>62</v>
      </c>
      <c r="AC3" s="9" t="s">
        <v>64</v>
      </c>
      <c r="AD3" s="9" t="s">
        <v>62</v>
      </c>
      <c r="AE3" s="9" t="s">
        <v>62</v>
      </c>
      <c r="AF3" s="9" t="s">
        <v>62</v>
      </c>
      <c r="AG3" s="9" t="s">
        <v>62</v>
      </c>
      <c r="AH3" s="9" t="s">
        <v>62</v>
      </c>
      <c r="AI3" s="8" t="s">
        <v>62</v>
      </c>
      <c r="AJ3" s="9" t="s">
        <v>62</v>
      </c>
      <c r="AK3" s="8" t="s">
        <v>62</v>
      </c>
      <c r="AL3" s="9" t="s">
        <v>62</v>
      </c>
      <c r="AM3" s="8" t="s">
        <v>62</v>
      </c>
    </row>
    <row r="4" spans="1:40">
      <c r="A4" s="49">
        <v>1</v>
      </c>
      <c r="B4" s="34" t="s">
        <v>65</v>
      </c>
      <c r="C4" s="35" t="s">
        <v>374</v>
      </c>
      <c r="D4" s="35" t="s">
        <v>375</v>
      </c>
      <c r="E4" s="35">
        <v>4600032</v>
      </c>
      <c r="F4" s="35" t="s">
        <v>370</v>
      </c>
      <c r="G4" s="35" t="s">
        <v>66</v>
      </c>
      <c r="H4" s="35" t="s">
        <v>371</v>
      </c>
      <c r="I4" s="35">
        <v>4423</v>
      </c>
      <c r="J4" s="35" t="s">
        <v>372</v>
      </c>
      <c r="K4" s="35">
        <v>55642</v>
      </c>
      <c r="L4" s="35" t="s">
        <v>373</v>
      </c>
      <c r="M4" s="35" t="s">
        <v>340</v>
      </c>
      <c r="N4" s="35" t="s">
        <v>369</v>
      </c>
      <c r="O4" s="35" t="s">
        <v>340</v>
      </c>
      <c r="P4" s="35" t="s">
        <v>322</v>
      </c>
      <c r="Q4" s="35" t="s">
        <v>368</v>
      </c>
      <c r="R4" s="48" t="s">
        <v>366</v>
      </c>
      <c r="S4" s="35" t="s">
        <v>367</v>
      </c>
      <c r="T4" s="48" t="s">
        <v>366</v>
      </c>
      <c r="U4" s="35" t="s">
        <v>362</v>
      </c>
      <c r="V4" s="35" t="s">
        <v>362</v>
      </c>
      <c r="W4" s="35" t="s">
        <v>363</v>
      </c>
      <c r="X4" s="35" t="s">
        <v>364</v>
      </c>
      <c r="Y4" s="35" t="s">
        <v>377</v>
      </c>
      <c r="Z4" s="35">
        <v>500</v>
      </c>
      <c r="AA4" s="35" t="s">
        <v>376</v>
      </c>
      <c r="AB4" s="35">
        <v>300</v>
      </c>
      <c r="AC4" s="35" t="s">
        <v>71</v>
      </c>
      <c r="AD4" s="35">
        <v>10</v>
      </c>
      <c r="AE4" s="35" t="s">
        <v>378</v>
      </c>
      <c r="AF4" s="35"/>
      <c r="AG4" s="35"/>
      <c r="AH4" s="54"/>
      <c r="AI4" s="54"/>
      <c r="AJ4" s="54"/>
      <c r="AK4" s="54"/>
      <c r="AL4" s="54"/>
      <c r="AM4" s="54"/>
    </row>
    <row r="5" spans="1:40">
      <c r="A5" s="14" t="s">
        <v>19</v>
      </c>
      <c r="B5" s="14" t="s">
        <v>20</v>
      </c>
      <c r="C5" s="30" t="s">
        <v>21</v>
      </c>
      <c r="D5" s="36" t="s">
        <v>67</v>
      </c>
      <c r="E5" s="14" t="s">
        <v>23</v>
      </c>
      <c r="F5" s="14" t="s">
        <v>24</v>
      </c>
      <c r="G5" s="14" t="s">
        <v>3</v>
      </c>
      <c r="H5" s="14" t="s">
        <v>25</v>
      </c>
      <c r="I5" s="14" t="s">
        <v>26</v>
      </c>
      <c r="J5" s="14" t="s">
        <v>27</v>
      </c>
      <c r="K5" s="14" t="s">
        <v>28</v>
      </c>
      <c r="L5" s="14" t="s">
        <v>29</v>
      </c>
      <c r="M5" s="14" t="s">
        <v>30</v>
      </c>
      <c r="N5" s="14" t="s">
        <v>31</v>
      </c>
      <c r="O5" s="14" t="s">
        <v>417</v>
      </c>
      <c r="P5" s="14" t="s">
        <v>32</v>
      </c>
      <c r="Q5" s="14" t="s">
        <v>33</v>
      </c>
      <c r="R5" s="14" t="s">
        <v>34</v>
      </c>
      <c r="S5" s="14" t="s">
        <v>35</v>
      </c>
      <c r="T5" s="14" t="s">
        <v>36</v>
      </c>
      <c r="U5" s="14" t="s">
        <v>37</v>
      </c>
      <c r="V5" s="14" t="s">
        <v>38</v>
      </c>
      <c r="W5" s="14" t="s">
        <v>39</v>
      </c>
      <c r="X5" s="14" t="s">
        <v>40</v>
      </c>
      <c r="Y5" s="14" t="s">
        <v>41</v>
      </c>
      <c r="Z5" s="14" t="s">
        <v>42</v>
      </c>
      <c r="AA5" s="14" t="s">
        <v>43</v>
      </c>
      <c r="AB5" s="14" t="s">
        <v>44</v>
      </c>
      <c r="AC5" t="s">
        <v>68</v>
      </c>
      <c r="AD5" t="s">
        <v>360</v>
      </c>
      <c r="AE5" t="s">
        <v>365</v>
      </c>
      <c r="AF5" s="52" t="s">
        <v>392</v>
      </c>
      <c r="AG5" s="52" t="s">
        <v>393</v>
      </c>
      <c r="AH5" s="52" t="s">
        <v>396</v>
      </c>
      <c r="AI5" s="52" t="s">
        <v>397</v>
      </c>
      <c r="AJ5" s="52" t="s">
        <v>398</v>
      </c>
      <c r="AK5" s="52" t="s">
        <v>399</v>
      </c>
      <c r="AL5" s="52" t="s">
        <v>400</v>
      </c>
      <c r="AM5" s="52" t="s">
        <v>401</v>
      </c>
      <c r="AN5" t="s">
        <v>69</v>
      </c>
    </row>
    <row r="6" spans="1:40">
      <c r="A6" s="15">
        <v>1</v>
      </c>
      <c r="B6" s="17"/>
      <c r="R6" s="47"/>
      <c r="U6" s="38"/>
      <c r="V6" s="38"/>
      <c r="W6" s="38"/>
      <c r="X6" s="38"/>
      <c r="AN6" t="str">
        <f t="shared" ref="AN6:AN16" si="0">IF(A6&lt;&gt;"",CONCATENATE("INSERT INTO stg_WorkOrder(UUID, ExcelRow, ImportRefNumber, [Site.Name], [Asset.PrimaryID], [AssetType.Name], [MasterWorkOrder.Number], Description, ","Instructions, SafetyNotes, CustomerWorkOrderNumber, CustomerReferenceNumber, ProviderReferenceNumber, [Provider.Name], [WorkOrderTags.Name], ","[WorkOrderType.Name], [Subclass.Name],  [Priority.Name], Requestor, RequestorPhone, SiteContactName, SiteContactPhone, CommenceAfterDate, CommenceBeforeDate, ","MakeSafeByDate, DueBeforeDate, TenantQuoteNumber, TenantQuoteValue, ProviderQuoteNumber, ProviderQuoteValue, IsReactive, ScheduledWorksHoursEstimate, [Questionnaire.Title], DefaultCostStatusID, DefaultBillingStatusID,","MaterialCost,MaterialTaxType,BuyPrice,BuyTaxType,SellPrice,SellTaxType",") VALUES (NEWID(),",ROW(),",",IF(A6&lt;&gt;"",CONCATENATE("N'",SUBSTITUTE(A6,"'","''"),"'"),"NULL"),IF(B6&lt;&gt;"",CONCATENATE(", N'",SUBSTITUTE(B6,"'","''"),"'"),", NULL"),IF(C6&lt;&gt;"",CONCATENATE(", N'",SUBSTITUTE(C6,"'","''"),"'"),", NULL"),IF(D6&lt;&gt;"",CONCATENATE(", N'",SUBSTITUTE(D6,"'","''"),"'"),", NULL"),IF(E6&lt;&gt;"",CONCATENATE(", N'",SUBSTITUTE(E6,"'","''"),"'"),", NULL"),IF(F6&lt;&gt;"",CONCATENATE(", N'",SUBSTITUTE(F6,"'","''"),"' "),", NULL"),IF(G6&lt;&gt;"",CONCATENATE(", N'",SUBSTITUTE(G6,"'","''"),"' "),", NULL"),IF(H6&lt;&gt;"",CONCATENATE(", N'",SUBSTITUTE(H6,"'","''"),"' "),", NULL"),IF(I6&lt;&gt;"",CONCATENATE(", N'",SUBSTITUTE(I6,"'","''"),"' "),", NULL"),IF(J6&lt;&gt;"",CONCATENATE(", N'",SUBSTITUTE(J6,"'","''"),"' "),", NULL"),IF(K6&lt;&gt;"",CONCATENATE(", N'",SUBSTITUTE(K6,"'","''"),"' "),", NULL"),IF(L6&lt;&gt;"",CONCATENATE(", N'",SUBSTITUTE(L6,"'","''"),"' "),", NULL"),IF(M6&lt;&gt;"",CONCATENATE(", N'",SUBSTITUTE(M6,"'","''"),"' "),", NULL"),IF(N6&lt;&gt;"",CONCATENATE(", N'",SUBSTITUTE(N6,"'","''"),"' "),", NULL"),IF(O6&lt;&gt;"",CONCATENATE(", N'",SUBSTITUTE(O6,"'","''"),"' "),", NULL"),IF(P6&lt;&gt;"",CONCATENATE(", N'",SUBSTITUTE(P6,"'","''"),"' "),", NULL"),IF(Q6&lt;&gt;"",CONCATENATE(", N'",SUBSTITUTE(Q6,"'","''"),"' "),", NULL"),IF(R6&lt;&gt;"",CONCATENATE(", N'",SUBSTITUTE(R6,"'","''"),"' "),", NULL"),IF(S6&lt;&gt;"",CONCATENATE(", N'",SUBSTITUTE(S6,"'","''"),"' "),", NULL"),IF(T6&lt;&gt;"",CONCATENATE(", N'",SUBSTITUTE(T6,"'","''"),"' "),", NULL"),IF(U6&lt;&gt;"",CONCATENATE(", N'",SUBSTITUTE(TEXT(U6,"dd/mm/yyyy hh:mm:ss AM/PM"),"'","''"),"' "),", NULL"),IF(V6&lt;&gt;"",CONCATENATE(", N'",SUBSTITUTE(TEXT(V6,"dd/mm/yyyy hh:mm:ss AM/PM"),"'","''"),"' "),", NULL"),IF(W6&lt;&gt;"",CONCATENATE(", N'",SUBSTITUTE(TEXT(W6,"dd/mm/yyyy hh:mm:ss AM/PM"),"'","''"),"' "),", NULL"),IF(X6&lt;&gt;"",CONCATENATE(", N'",SUBSTITUTE(TEXT(X6,"dd/mm/yyyy hh:mm:ss AM/PM"),"'","''"),"' "),", NULL"),IF(Y6&lt;&gt;"",CONCATENATE(", N'",SUBSTITUTE(Y6,"'","''"),"' "),", NULL"),IF(Z6&lt;&gt;"",CONCATENATE(", N'",SUBSTITUTE(Z6,"'","''"),"' "),", NULL"),IF(AA6&lt;&gt;"",CONCATENATE(", N'",SUBSTITUTE(AA6,"'","''"),"' "),", NULL"),IF(AB6&lt;&gt;"",CONCATENATE(", N'",SUBSTITUTE(AB6,"'","''"),"' "),", NULL"),IF(AC6&lt;&gt;"",CONCATENATE(", N'",SUBSTITUTE(AC6,"'","''"),"' "),", NULL"),IF(AD6&lt;&gt;"",CONCATENATE(", N'",SUBSTITUTE(AD6,"'","''"),"' "),", NULL"),IF(AE6&lt;&gt;"",CONCATENATE(", N'",SUBSTITUTE(AE6,"'","''"),"' "),", NULL"),IF(AF6&lt;&gt;"",CONCATENATE(", N'",SUBSTITUTE(LEFT(AF6,FIND(" ", AF6)-1),"'","''"),"' "),", NULL"),IF(AG6&lt;&gt;"",CONCATENATE(", N'",SUBSTITUTE(LEFT(AG6,FIND(" ", AG6)-1),"'","''"),"'"),", NULL"),IF(AH6&lt;&gt;"",CONCATENATE(", N'",AH6,"'"),", NULL"),IF(AI6&lt;&gt;"",CONCATENATE(", N'",AI6,"'"),", NULL"),IF(AJ6&lt;&gt;"",CONCATENATE(", N'",AJ6,"'"),", NULL"),IF(AK6&lt;&gt;"",CONCATENATE(", N'",AK6,"'"),", NULL"),IF(AL6&lt;&gt;"",CONCATENATE(", N'",AL6,"'"),", NULL"),IF(AM6&lt;&gt;"",CONCATENATE(", N'",AM6,"');"),", NULL);")),"")</f>
        <v>INSERT INTO stg_WorkOrder(UUID, ExcelRow, ImportRefNumber, [Site.Name], [Asset.PrimaryID], [AssetType.Name], [MasterWorkOrder.Number], Description, Instructions, SafetyNotes, CustomerWorkOrderNumber, CustomerReferenceNumber, ProviderReferenceNumber, [Provider.Name], [WorkOrderTags.Name], [WorkOrderType.Name], [Subclass.Name],  [Priority.Name], Requestor, RequestorPhone, SiteContactName, SiteContactPhone, CommenceAfterDate, CommenceBeforeDate, MakeSafeByDate, DueBeforeDate, TenantQuoteNumber, TenantQuoteValue, ProviderQuoteNumber, ProviderQuoteValue, IsReactive, ScheduledWorksHoursEstimate, [Questionnaire.Title], DefaultCostStatusID, DefaultBillingStatusID,MaterialCost,MaterialTaxType,BuyPrice,BuyTaxType,SellPrice,SellTaxType) VALUES (NEWID(),6,N'1', NULL, NULL, NULL, NULL, NULL, NULL, NULL, NULL, NULL, NULL, NULL, NULL, NULL, NULL, NULL, NULL, NULL, NULL, NULL, NULL, NULL, NULL, NULL, NULL, NULL, NULL, NULL, NULL, NULL, NULL, NULL, NULL, NULL, NULL, NULL, NULL, NULL, NULL);</v>
      </c>
    </row>
    <row r="7" spans="1:40">
      <c r="A7" s="15">
        <v>2</v>
      </c>
      <c r="B7" s="17"/>
      <c r="R7" s="47"/>
      <c r="U7" s="38"/>
      <c r="V7" s="38"/>
      <c r="W7" s="38"/>
      <c r="X7" s="38"/>
      <c r="AN7" t="str">
        <f t="shared" si="0"/>
        <v>INSERT INTO stg_WorkOrder(UUID, ExcelRow, ImportRefNumber, [Site.Name], [Asset.PrimaryID], [AssetType.Name], [MasterWorkOrder.Number], Description, Instructions, SafetyNotes, CustomerWorkOrderNumber, CustomerReferenceNumber, ProviderReferenceNumber, [Provider.Name], [WorkOrderTags.Name], [WorkOrderType.Name], [Subclass.Name],  [Priority.Name], Requestor, RequestorPhone, SiteContactName, SiteContactPhone, CommenceAfterDate, CommenceBeforeDate, MakeSafeByDate, DueBeforeDate, TenantQuoteNumber, TenantQuoteValue, ProviderQuoteNumber, ProviderQuoteValue, IsReactive, ScheduledWorksHoursEstimate, [Questionnaire.Title], DefaultCostStatusID, DefaultBillingStatusID,MaterialCost,MaterialTaxType,BuyPrice,BuyTaxType,SellPrice,SellTaxType) VALUES (NEWID(),7,N'2', NULL, NULL, NULL, NULL, NULL, NULL, NULL, NULL, NULL, NULL, NULL, NULL, NULL, NULL, NULL, NULL, NULL, NULL, NULL, NULL, NULL, NULL, NULL, NULL, NULL, NULL, NULL, NULL, NULL, NULL, NULL, NULL, NULL, NULL, NULL, NULL, NULL, NULL);</v>
      </c>
    </row>
    <row r="8" spans="1:40">
      <c r="A8" s="37">
        <v>3</v>
      </c>
      <c r="B8" s="17"/>
      <c r="AN8" t="str">
        <f t="shared" si="0"/>
        <v>INSERT INTO stg_WorkOrder(UUID, ExcelRow, ImportRefNumber, [Site.Name], [Asset.PrimaryID], [AssetType.Name], [MasterWorkOrder.Number], Description, Instructions, SafetyNotes, CustomerWorkOrderNumber, CustomerReferenceNumber, ProviderReferenceNumber, [Provider.Name], [WorkOrderTags.Name], [WorkOrderType.Name], [Subclass.Name],  [Priority.Name], Requestor, RequestorPhone, SiteContactName, SiteContactPhone, CommenceAfterDate, CommenceBeforeDate, MakeSafeByDate, DueBeforeDate, TenantQuoteNumber, TenantQuoteValue, ProviderQuoteNumber, ProviderQuoteValue, IsReactive, ScheduledWorksHoursEstimate, [Questionnaire.Title], DefaultCostStatusID, DefaultBillingStatusID,MaterialCost,MaterialTaxType,BuyPrice,BuyTaxType,SellPrice,SellTaxType) VALUES (NEWID(),8,N'3', NULL, NULL, NULL, NULL, NULL, NULL, NULL, NULL, NULL, NULL, NULL, NULL, NULL, NULL, NULL, NULL, NULL, NULL, NULL, NULL, NULL, NULL, NULL, NULL, NULL, NULL, NULL, NULL, NULL, NULL, NULL, NULL, NULL, NULL, NULL, NULL, NULL, NULL);</v>
      </c>
    </row>
    <row r="9" spans="1:40">
      <c r="A9" s="15">
        <v>4</v>
      </c>
      <c r="B9" s="16"/>
      <c r="AN9" t="str">
        <f t="shared" si="0"/>
        <v>INSERT INTO stg_WorkOrder(UUID, ExcelRow, ImportRefNumber, [Site.Name], [Asset.PrimaryID], [AssetType.Name], [MasterWorkOrder.Number], Description, Instructions, SafetyNotes, CustomerWorkOrderNumber, CustomerReferenceNumber, ProviderReferenceNumber, [Provider.Name], [WorkOrderTags.Name], [WorkOrderType.Name], [Subclass.Name],  [Priority.Name], Requestor, RequestorPhone, SiteContactName, SiteContactPhone, CommenceAfterDate, CommenceBeforeDate, MakeSafeByDate, DueBeforeDate, TenantQuoteNumber, TenantQuoteValue, ProviderQuoteNumber, ProviderQuoteValue, IsReactive, ScheduledWorksHoursEstimate, [Questionnaire.Title], DefaultCostStatusID, DefaultBillingStatusID,MaterialCost,MaterialTaxType,BuyPrice,BuyTaxType,SellPrice,SellTaxType) VALUES (NEWID(),9,N'4', NULL, NULL, NULL, NULL, NULL, NULL, NULL, NULL, NULL, NULL, NULL, NULL, NULL, NULL, NULL, NULL, NULL, NULL, NULL, NULL, NULL, NULL, NULL, NULL, NULL, NULL, NULL, NULL, NULL, NULL, NULL, NULL, NULL, NULL, NULL, NULL, NULL, NULL);</v>
      </c>
    </row>
    <row r="10" spans="1:40">
      <c r="A10" s="15">
        <v>5</v>
      </c>
      <c r="B10" s="16"/>
      <c r="AN10" t="str">
        <f t="shared" si="0"/>
        <v>INSERT INTO stg_WorkOrder(UUID, ExcelRow, ImportRefNumber, [Site.Name], [Asset.PrimaryID], [AssetType.Name], [MasterWorkOrder.Number], Description, Instructions, SafetyNotes, CustomerWorkOrderNumber, CustomerReferenceNumber, ProviderReferenceNumber, [Provider.Name], [WorkOrderTags.Name], [WorkOrderType.Name], [Subclass.Name],  [Priority.Name], Requestor, RequestorPhone, SiteContactName, SiteContactPhone, CommenceAfterDate, CommenceBeforeDate, MakeSafeByDate, DueBeforeDate, TenantQuoteNumber, TenantQuoteValue, ProviderQuoteNumber, ProviderQuoteValue, IsReactive, ScheduledWorksHoursEstimate, [Questionnaire.Title], DefaultCostStatusID, DefaultBillingStatusID,MaterialCost,MaterialTaxType,BuyPrice,BuyTaxType,SellPrice,SellTaxType) VALUES (NEWID(),10,N'5', NULL, NULL, NULL, NULL, NULL, NULL, NULL, NULL, NULL, NULL, NULL, NULL, NULL, NULL, NULL, NULL, NULL, NULL, NULL, NULL, NULL, NULL, NULL, NULL, NULL, NULL, NULL, NULL, NULL, NULL, NULL, NULL, NULL, NULL, NULL, NULL, NULL, NULL);</v>
      </c>
    </row>
    <row r="11" spans="1:40">
      <c r="A11" s="15">
        <v>6</v>
      </c>
      <c r="B11" s="16"/>
      <c r="AN11" t="str">
        <f t="shared" si="0"/>
        <v>INSERT INTO stg_WorkOrder(UUID, ExcelRow, ImportRefNumber, [Site.Name], [Asset.PrimaryID], [AssetType.Name], [MasterWorkOrder.Number], Description, Instructions, SafetyNotes, CustomerWorkOrderNumber, CustomerReferenceNumber, ProviderReferenceNumber, [Provider.Name], [WorkOrderTags.Name], [WorkOrderType.Name], [Subclass.Name],  [Priority.Name], Requestor, RequestorPhone, SiteContactName, SiteContactPhone, CommenceAfterDate, CommenceBeforeDate, MakeSafeByDate, DueBeforeDate, TenantQuoteNumber, TenantQuoteValue, ProviderQuoteNumber, ProviderQuoteValue, IsReactive, ScheduledWorksHoursEstimate, [Questionnaire.Title], DefaultCostStatusID, DefaultBillingStatusID,MaterialCost,MaterialTaxType,BuyPrice,BuyTaxType,SellPrice,SellTaxType) VALUES (NEWID(),11,N'6', NULL, NULL, NULL, NULL, NULL, NULL, NULL, NULL, NULL, NULL, NULL, NULL, NULL, NULL, NULL, NULL, NULL, NULL, NULL, NULL, NULL, NULL, NULL, NULL, NULL, NULL, NULL, NULL, NULL, NULL, NULL, NULL, NULL, NULL, NULL, NULL, NULL, NULL);</v>
      </c>
    </row>
    <row r="12" spans="1:40">
      <c r="A12" s="15">
        <v>7</v>
      </c>
      <c r="B12" s="16"/>
      <c r="AN12" t="str">
        <f t="shared" si="0"/>
        <v>INSERT INTO stg_WorkOrder(UUID, ExcelRow, ImportRefNumber, [Site.Name], [Asset.PrimaryID], [AssetType.Name], [MasterWorkOrder.Number], Description, Instructions, SafetyNotes, CustomerWorkOrderNumber, CustomerReferenceNumber, ProviderReferenceNumber, [Provider.Name], [WorkOrderTags.Name], [WorkOrderType.Name], [Subclass.Name],  [Priority.Name], Requestor, RequestorPhone, SiteContactName, SiteContactPhone, CommenceAfterDate, CommenceBeforeDate, MakeSafeByDate, DueBeforeDate, TenantQuoteNumber, TenantQuoteValue, ProviderQuoteNumber, ProviderQuoteValue, IsReactive, ScheduledWorksHoursEstimate, [Questionnaire.Title], DefaultCostStatusID, DefaultBillingStatusID,MaterialCost,MaterialTaxType,BuyPrice,BuyTaxType,SellPrice,SellTaxType) VALUES (NEWID(),12,N'7', NULL, NULL, NULL, NULL, NULL, NULL, NULL, NULL, NULL, NULL, NULL, NULL, NULL, NULL, NULL, NULL, NULL, NULL, NULL, NULL, NULL, NULL, NULL, NULL, NULL, NULL, NULL, NULL, NULL, NULL, NULL, NULL, NULL, NULL, NULL, NULL, NULL, NULL);</v>
      </c>
    </row>
    <row r="13" spans="1:40">
      <c r="A13" s="15">
        <v>8</v>
      </c>
      <c r="B13" s="16"/>
      <c r="AN13" t="str">
        <f t="shared" si="0"/>
        <v>INSERT INTO stg_WorkOrder(UUID, ExcelRow, ImportRefNumber, [Site.Name], [Asset.PrimaryID], [AssetType.Name], [MasterWorkOrder.Number], Description, Instructions, SafetyNotes, CustomerWorkOrderNumber, CustomerReferenceNumber, ProviderReferenceNumber, [Provider.Name], [WorkOrderTags.Name], [WorkOrderType.Name], [Subclass.Name],  [Priority.Name], Requestor, RequestorPhone, SiteContactName, SiteContactPhone, CommenceAfterDate, CommenceBeforeDate, MakeSafeByDate, DueBeforeDate, TenantQuoteNumber, TenantQuoteValue, ProviderQuoteNumber, ProviderQuoteValue, IsReactive, ScheduledWorksHoursEstimate, [Questionnaire.Title], DefaultCostStatusID, DefaultBillingStatusID,MaterialCost,MaterialTaxType,BuyPrice,BuyTaxType,SellPrice,SellTaxType) VALUES (NEWID(),13,N'8', NULL, NULL, NULL, NULL, NULL, NULL, NULL, NULL, NULL, NULL, NULL, NULL, NULL, NULL, NULL, NULL, NULL, NULL, NULL, NULL, NULL, NULL, NULL, NULL, NULL, NULL, NULL, NULL, NULL, NULL, NULL, NULL, NULL, NULL, NULL, NULL, NULL, NULL);</v>
      </c>
    </row>
    <row r="14" spans="1:40">
      <c r="A14" s="15">
        <v>9</v>
      </c>
      <c r="B14" s="16"/>
      <c r="AN14" t="str">
        <f t="shared" si="0"/>
        <v>INSERT INTO stg_WorkOrder(UUID, ExcelRow, ImportRefNumber, [Site.Name], [Asset.PrimaryID], [AssetType.Name], [MasterWorkOrder.Number], Description, Instructions, SafetyNotes, CustomerWorkOrderNumber, CustomerReferenceNumber, ProviderReferenceNumber, [Provider.Name], [WorkOrderTags.Name], [WorkOrderType.Name], [Subclass.Name],  [Priority.Name], Requestor, RequestorPhone, SiteContactName, SiteContactPhone, CommenceAfterDate, CommenceBeforeDate, MakeSafeByDate, DueBeforeDate, TenantQuoteNumber, TenantQuoteValue, ProviderQuoteNumber, ProviderQuoteValue, IsReactive, ScheduledWorksHoursEstimate, [Questionnaire.Title], DefaultCostStatusID, DefaultBillingStatusID,MaterialCost,MaterialTaxType,BuyPrice,BuyTaxType,SellPrice,SellTaxType) VALUES (NEWID(),14,N'9', NULL, NULL, NULL, NULL, NULL, NULL, NULL, NULL, NULL, NULL, NULL, NULL, NULL, NULL, NULL, NULL, NULL, NULL, NULL, NULL, NULL, NULL, NULL, NULL, NULL, NULL, NULL, NULL, NULL, NULL, NULL, NULL, NULL, NULL, NULL, NULL, NULL, NULL);</v>
      </c>
    </row>
    <row r="15" spans="1:40">
      <c r="A15" s="15">
        <v>10</v>
      </c>
      <c r="B15" s="16"/>
      <c r="AN15" t="str">
        <f t="shared" si="0"/>
        <v>INSERT INTO stg_WorkOrder(UUID, ExcelRow, ImportRefNumber, [Site.Name], [Asset.PrimaryID], [AssetType.Name], [MasterWorkOrder.Number], Description, Instructions, SafetyNotes, CustomerWorkOrderNumber, CustomerReferenceNumber, ProviderReferenceNumber, [Provider.Name], [WorkOrderTags.Name], [WorkOrderType.Name], [Subclass.Name],  [Priority.Name], Requestor, RequestorPhone, SiteContactName, SiteContactPhone, CommenceAfterDate, CommenceBeforeDate, MakeSafeByDate, DueBeforeDate, TenantQuoteNumber, TenantQuoteValue, ProviderQuoteNumber, ProviderQuoteValue, IsReactive, ScheduledWorksHoursEstimate, [Questionnaire.Title], DefaultCostStatusID, DefaultBillingStatusID,MaterialCost,MaterialTaxType,BuyPrice,BuyTaxType,SellPrice,SellTaxType) VALUES (NEWID(),15,N'10', NULL, NULL, NULL, NULL, NULL, NULL, NULL, NULL, NULL, NULL, NULL, NULL, NULL, NULL, NULL, NULL, NULL, NULL, NULL, NULL, NULL, NULL, NULL, NULL, NULL, NULL, NULL, NULL, NULL, NULL, NULL, NULL, NULL, NULL, NULL, NULL, NULL, NULL);</v>
      </c>
    </row>
    <row r="16" spans="1:40">
      <c r="A16" s="15">
        <v>11</v>
      </c>
      <c r="B16" s="16"/>
      <c r="AN16" t="str">
        <f t="shared" si="0"/>
        <v>INSERT INTO stg_WorkOrder(UUID, ExcelRow, ImportRefNumber, [Site.Name], [Asset.PrimaryID], [AssetType.Name], [MasterWorkOrder.Number], Description, Instructions, SafetyNotes, CustomerWorkOrderNumber, CustomerReferenceNumber, ProviderReferenceNumber, [Provider.Name], [WorkOrderTags.Name], [WorkOrderType.Name], [Subclass.Name],  [Priority.Name], Requestor, RequestorPhone, SiteContactName, SiteContactPhone, CommenceAfterDate, CommenceBeforeDate, MakeSafeByDate, DueBeforeDate, TenantQuoteNumber, TenantQuoteValue, ProviderQuoteNumber, ProviderQuoteValue, IsReactive, ScheduledWorksHoursEstimate, [Questionnaire.Title], DefaultCostStatusID, DefaultBillingStatusID,MaterialCost,MaterialTaxType,BuyPrice,BuyTaxType,SellPrice,SellTaxType) VALUES (NEWID(),16,N'11', NULL, NULL, NULL, NULL, NULL, NULL, NULL, NULL, NULL, NULL, NULL, NULL, NULL, NULL, NULL, NULL, NULL, NULL, NULL, NULL, NULL, NULL, NULL, NULL, NULL, NULL, NULL, NULL, NULL, NULL, NULL, NULL, NULL, NULL, NULL, NULL, NULL, NULL);</v>
      </c>
    </row>
  </sheetData>
  <phoneticPr fontId="14" type="noConversion"/>
  <dataValidations count="4">
    <dataValidation type="list" allowBlank="1" showInputMessage="1" showErrorMessage="1" sqref="AF6:AF16" xr:uid="{F468701E-AFBE-4973-8F3D-EC529109A52A}">
      <formula1>ListCostStatus</formula1>
    </dataValidation>
    <dataValidation type="list" allowBlank="1" showInputMessage="1" showErrorMessage="1" sqref="AG6:AG16" xr:uid="{D1FDDB35-0666-4508-9B74-8C9A6143961F}">
      <formula1>ListBillingStatus</formula1>
    </dataValidation>
    <dataValidation type="list" allowBlank="1" showInputMessage="1" showErrorMessage="1" sqref="AI6:AI16 AK6:AK16 AM6:AM16" xr:uid="{83C7A6D5-914E-4594-9142-F274AED73BFA}">
      <formula1>ListTaxType</formula1>
    </dataValidation>
    <dataValidation type="list" allowBlank="1" showInputMessage="1" showErrorMessage="1" sqref="O6:O16" xr:uid="{E518E0D3-75B8-4BB2-AD99-1E7600487979}">
      <formula1>ListSubclasses</formula1>
    </dataValidation>
  </dataValidations>
  <pageMargins left="0.69930555555555596" right="0.69930555555555596"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65"/>
  <sheetViews>
    <sheetView topLeftCell="D1" zoomScale="90" zoomScaleNormal="90" workbookViewId="0">
      <pane ySplit="5" topLeftCell="A24" activePane="bottomLeft" state="frozen"/>
      <selection pane="bottomLeft" activeCell="B6" sqref="B6:R45"/>
    </sheetView>
  </sheetViews>
  <sheetFormatPr defaultColWidth="9" defaultRowHeight="14.4"/>
  <cols>
    <col min="1" max="1" width="10.21875" style="20" hidden="1" customWidth="1"/>
    <col min="2" max="2" width="59.6640625" customWidth="1"/>
    <col min="3" max="3" width="73.5546875" customWidth="1"/>
    <col min="4" max="4" width="18.5546875" customWidth="1"/>
    <col min="5" max="5" width="21.21875" customWidth="1"/>
    <col min="6" max="6" width="19.5546875" customWidth="1"/>
    <col min="7" max="8" width="18" customWidth="1"/>
    <col min="9" max="9" width="41.44140625" customWidth="1"/>
    <col min="10" max="10" width="32" customWidth="1"/>
    <col min="11" max="11" width="13.88671875" customWidth="1"/>
    <col min="12" max="12" width="14.88671875" customWidth="1"/>
    <col min="13" max="13" width="8.6640625" customWidth="1"/>
    <col min="14" max="14" width="11.21875" customWidth="1"/>
    <col min="15" max="16" width="12.6640625" customWidth="1"/>
    <col min="17" max="17" width="21.5546875" customWidth="1"/>
    <col min="18" max="18" width="36.109375" style="19" customWidth="1"/>
    <col min="19" max="19" width="9" style="2"/>
  </cols>
  <sheetData>
    <row r="1" spans="1:19">
      <c r="A1" s="21" t="s">
        <v>1</v>
      </c>
      <c r="B1" s="22" t="s">
        <v>20</v>
      </c>
      <c r="C1" s="22"/>
      <c r="D1" s="22" t="s">
        <v>72</v>
      </c>
      <c r="E1" s="22" t="s">
        <v>24</v>
      </c>
      <c r="F1" s="22" t="s">
        <v>73</v>
      </c>
      <c r="G1" s="22" t="s">
        <v>74</v>
      </c>
      <c r="H1" s="22" t="s">
        <v>75</v>
      </c>
      <c r="I1" s="22" t="s">
        <v>76</v>
      </c>
      <c r="J1" s="22" t="s">
        <v>77</v>
      </c>
      <c r="K1" s="22" t="s">
        <v>78</v>
      </c>
      <c r="L1" s="22" t="s">
        <v>79</v>
      </c>
      <c r="M1" s="22" t="s">
        <v>80</v>
      </c>
      <c r="N1" s="22" t="s">
        <v>81</v>
      </c>
      <c r="O1" s="22" t="s">
        <v>82</v>
      </c>
      <c r="P1" s="22" t="s">
        <v>83</v>
      </c>
      <c r="Q1" s="22" t="s">
        <v>84</v>
      </c>
    </row>
    <row r="2" spans="1:19" ht="36">
      <c r="A2" s="23" t="s">
        <v>3</v>
      </c>
      <c r="B2" s="24" t="s">
        <v>46</v>
      </c>
      <c r="C2" s="24"/>
      <c r="D2" s="24" t="s">
        <v>85</v>
      </c>
      <c r="E2" s="24" t="s">
        <v>86</v>
      </c>
      <c r="F2" s="24" t="s">
        <v>87</v>
      </c>
      <c r="G2" s="24"/>
      <c r="H2" s="24"/>
      <c r="I2" s="24"/>
      <c r="J2" s="24" t="s">
        <v>88</v>
      </c>
      <c r="K2" s="24" t="s">
        <v>89</v>
      </c>
      <c r="L2" s="24" t="s">
        <v>90</v>
      </c>
      <c r="M2" s="24" t="s">
        <v>91</v>
      </c>
      <c r="N2" s="24" t="s">
        <v>92</v>
      </c>
      <c r="O2" s="24" t="s">
        <v>93</v>
      </c>
      <c r="P2" s="24" t="s">
        <v>94</v>
      </c>
      <c r="Q2" s="24" t="s">
        <v>95</v>
      </c>
    </row>
    <row r="3" spans="1:19">
      <c r="A3" s="25" t="s">
        <v>2</v>
      </c>
      <c r="B3" s="10" t="s">
        <v>8</v>
      </c>
      <c r="C3" s="10"/>
      <c r="D3" s="10" t="s">
        <v>8</v>
      </c>
      <c r="E3" s="9" t="s">
        <v>62</v>
      </c>
      <c r="F3" s="9" t="s">
        <v>62</v>
      </c>
      <c r="G3" s="9" t="s">
        <v>62</v>
      </c>
      <c r="H3" s="9" t="s">
        <v>62</v>
      </c>
      <c r="I3" s="9" t="s">
        <v>62</v>
      </c>
      <c r="J3" s="9" t="s">
        <v>62</v>
      </c>
      <c r="K3" s="9" t="s">
        <v>62</v>
      </c>
      <c r="L3" s="9" t="s">
        <v>62</v>
      </c>
      <c r="M3" s="9" t="s">
        <v>62</v>
      </c>
      <c r="N3" s="9" t="s">
        <v>62</v>
      </c>
      <c r="O3" s="9" t="s">
        <v>62</v>
      </c>
      <c r="P3" s="9" t="s">
        <v>62</v>
      </c>
      <c r="Q3" s="31" t="s">
        <v>62</v>
      </c>
    </row>
    <row r="4" spans="1:19" ht="28.8">
      <c r="A4" s="26" t="s">
        <v>96</v>
      </c>
      <c r="B4" s="12" t="s">
        <v>65</v>
      </c>
      <c r="C4" s="12"/>
      <c r="D4" s="12"/>
      <c r="E4" s="27" t="s">
        <v>97</v>
      </c>
      <c r="F4" s="27" t="s">
        <v>98</v>
      </c>
      <c r="G4" s="12" t="s">
        <v>99</v>
      </c>
      <c r="H4" s="12"/>
      <c r="I4" s="12"/>
      <c r="J4" s="27" t="s">
        <v>100</v>
      </c>
      <c r="K4" s="27"/>
      <c r="L4" s="27" t="s">
        <v>101</v>
      </c>
      <c r="M4" s="12" t="s">
        <v>102</v>
      </c>
      <c r="N4" s="12">
        <v>2505</v>
      </c>
      <c r="O4" s="12">
        <v>-34.480083200000003</v>
      </c>
      <c r="P4" s="12">
        <v>150.90187739999999</v>
      </c>
      <c r="Q4" s="11">
        <v>1</v>
      </c>
    </row>
    <row r="5" spans="1:19">
      <c r="A5" s="28" t="s">
        <v>1</v>
      </c>
      <c r="B5" s="14" t="s">
        <v>20</v>
      </c>
      <c r="C5" s="14" t="s">
        <v>103</v>
      </c>
      <c r="D5" s="14" t="s">
        <v>72</v>
      </c>
      <c r="E5" s="14" t="s">
        <v>24</v>
      </c>
      <c r="F5" s="14" t="s">
        <v>73</v>
      </c>
      <c r="G5" s="14" t="s">
        <v>74</v>
      </c>
      <c r="H5" s="14" t="s">
        <v>75</v>
      </c>
      <c r="I5" s="14" t="s">
        <v>76</v>
      </c>
      <c r="J5" s="14" t="s">
        <v>77</v>
      </c>
      <c r="K5" s="14" t="s">
        <v>78</v>
      </c>
      <c r="L5" s="14" t="s">
        <v>79</v>
      </c>
      <c r="M5" s="14" t="s">
        <v>80</v>
      </c>
      <c r="N5" s="14" t="s">
        <v>81</v>
      </c>
      <c r="O5" s="14" t="s">
        <v>82</v>
      </c>
      <c r="P5" s="30" t="s">
        <v>83</v>
      </c>
      <c r="Q5" s="32" t="s">
        <v>104</v>
      </c>
      <c r="R5" s="33" t="s">
        <v>5</v>
      </c>
      <c r="S5" s="2" t="s">
        <v>105</v>
      </c>
    </row>
    <row r="6" spans="1:19">
      <c r="A6"/>
      <c r="B6" s="29" t="s">
        <v>106</v>
      </c>
      <c r="D6" t="s">
        <v>107</v>
      </c>
      <c r="J6" t="s">
        <v>108</v>
      </c>
      <c r="L6" t="s">
        <v>109</v>
      </c>
      <c r="M6" t="s">
        <v>110</v>
      </c>
      <c r="N6">
        <v>2609</v>
      </c>
      <c r="R6" t="str">
        <f>IF(B6&lt;&gt;"",CONCATENATE("INSERT INTO stg_Site(UUID, ","ExcelRow, Name, TimeZone, Description, AttendanceNotes, ContactPhone, ContactFax, ContactEmail, [Address.Street1], [Address.Street2], [Address.City], [Address.State], [Address.PostCode], Geo_Latitude, Geo_Longitude, OverrideDB) VALUES (NEWID(), ",ROW(),", ",IF(B6&lt;&gt;"",CONCATENATE("N'",SUBSTITUTE(B6,"'","''"),"'"),"NULL"),IF(D6&lt;&gt;"",CONCATENATE(", N'",SUBSTITUTE(D6,"'","''"),"'"),", NULL"),IF(E6&lt;&gt;"",CONCATENATE(", N'",SUBSTITUTE(E6,"'","''"),"'"),", NULL"),IF(F6&lt;&gt;"",CONCATENATE(", N'",SUBSTITUTE(F6,"'","''"),"'"),", NULL"),IF(G6&lt;&gt;"",CONCATENATE(", N'",SUBSTITUTE(G6,"'","''"),"'"),", NULL"),IF(H6&lt;&gt;"",CONCATENATE(", N'",SUBSTITUTE(H6,"'","''"),"'"),", NULL"),IF(I6&lt;&gt;"",CONCATENATE(", N'",SUBSTITUTE(I6,"'","''"),"'"),", NULL"),IF(J6&lt;&gt;"",CONCATENATE(", N'",SUBSTITUTE(J6,"'","''"),"'"),", NULL"),IF(K6&lt;&gt;"",CONCATENATE(", N'",SUBSTITUTE(K6,"'","''"),"'"),", NULL"),IF(L6&lt;&gt;"",CONCATENATE(", N'",SUBSTITUTE(L6,"'","''"),"'"),", NULL"),IF(M6&lt;&gt;"",CONCATENATE(", N'",SUBSTITUTE(M6,"'","''"),"'"),", NULL"),IF(N6&lt;&gt;"",CONCATENATE(", N'",SUBSTITUTE(N6,"'","''"),"'"),", NULL"),IF(O6&lt;&gt;"",CONCATENATE(", N'",SUBSTITUTE(O6,"'","''"),"'"),", NULL"),IF(P6&lt;&gt;"",CONCATENATE(", N'",SUBSTITUTE(P6,"'","''"),"' "),", NULL"),IF(EXACT(Q6,"1"),", 1);",", 0);")),"")</f>
        <v>INSERT INTO stg_Site(UUID, ExcelRow, Name, TimeZone, Description, AttendanceNotes, ContactPhone, ContactFax, ContactEmail, [Address.Street1], [Address.Street2], [Address.City], [Address.State], [Address.PostCode], Geo_Latitude, Geo_Longitude, OverrideDB) VALUES (NEWID(), 6, N'Hudsons Coffee Canberra Airport', N'Australia/Sydney', NULL, NULL, NULL, NULL, NULL, N'International Airport Terminal Building', NULL, N'Canberra ', N'ACT', N'2609', NULL, NULL, 0);</v>
      </c>
      <c r="S6" s="47" t="s">
        <v>111</v>
      </c>
    </row>
    <row r="7" spans="1:19">
      <c r="A7"/>
      <c r="B7" s="29" t="s">
        <v>112</v>
      </c>
      <c r="C7" t="s">
        <v>113</v>
      </c>
      <c r="D7" t="s">
        <v>107</v>
      </c>
      <c r="J7" t="s">
        <v>108</v>
      </c>
      <c r="L7" t="s">
        <v>109</v>
      </c>
      <c r="M7" t="s">
        <v>110</v>
      </c>
      <c r="N7">
        <v>2609</v>
      </c>
      <c r="R7" t="str">
        <f t="shared" ref="R7:R59" si="0">IF(B7&lt;&gt;"",CONCATENATE("INSERT INTO stg_Site(UUID, ","ExcelRow, Name, TimeZone, Description, AttendanceNotes, ContactPhone, ContactFax, ContactEmail, [Address.Street1], [Address.Street2], [Address.City], [Address.State], [Address.PostCode], Geo_Latitude, Geo_Longitude, OverrideDB) VALUES (NEWID(), ",ROW(),", ",IF(B7&lt;&gt;"",CONCATENATE("N'",SUBSTITUTE(B7,"'","''"),"'"),"NULL"),IF(D7&lt;&gt;"",CONCATENATE(", N'",SUBSTITUTE(D7,"'","''"),"'"),", NULL"),IF(E7&lt;&gt;"",CONCATENATE(", N'",SUBSTITUTE(E7,"'","''"),"'"),", NULL"),IF(F7&lt;&gt;"",CONCATENATE(", N'",SUBSTITUTE(F7,"'","''"),"'"),", NULL"),IF(G7&lt;&gt;"",CONCATENATE(", N'",SUBSTITUTE(G7,"'","''"),"'"),", NULL"),IF(H7&lt;&gt;"",CONCATENATE(", N'",SUBSTITUTE(H7,"'","''"),"'"),", NULL"),IF(I7&lt;&gt;"",CONCATENATE(", N'",SUBSTITUTE(I7,"'","''"),"'"),", NULL"),IF(J7&lt;&gt;"",CONCATENATE(", N'",SUBSTITUTE(J7,"'","''"),"'"),", NULL"),IF(K7&lt;&gt;"",CONCATENATE(", N'",SUBSTITUTE(K7,"'","''"),"'"),", NULL"),IF(L7&lt;&gt;"",CONCATENATE(", N'",SUBSTITUTE(L7,"'","''"),"'"),", NULL"),IF(M7&lt;&gt;"",CONCATENATE(", N'",SUBSTITUTE(M7,"'","''"),"'"),", NULL"),IF(N7&lt;&gt;"",CONCATENATE(", N'",SUBSTITUTE(N7,"'","''"),"'"),", NULL"),IF(O7&lt;&gt;"",CONCATENATE(", N'",SUBSTITUTE(O7,"'","''"),"'"),", NULL"),IF(P7&lt;&gt;"",CONCATENATE(", N'",SUBSTITUTE(P7,"'","''"),"' "),", NULL"),IF(EXACT(Q7,"1"),", 1);",", 0);")),"")</f>
        <v>INSERT INTO stg_Site(UUID, ExcelRow, Name, TimeZone, Description, AttendanceNotes, ContactPhone, ContactFax, ContactEmail, [Address.Street1], [Address.Street2], [Address.City], [Address.State], [Address.PostCode], Geo_Latitude, Geo_Longitude, OverrideDB) VALUES (NEWID(), 7, N'Limestone Café and Bar', N'Australia/Sydney', NULL, NULL, NULL, NULL, NULL, N'International Airport Terminal Building', NULL, N'Canberra ', N'ACT', N'2609', NULL, NULL, 0);</v>
      </c>
      <c r="S7" s="47" t="s">
        <v>114</v>
      </c>
    </row>
    <row r="8" spans="1:19">
      <c r="A8"/>
      <c r="B8" s="29" t="s">
        <v>115</v>
      </c>
      <c r="C8" t="s">
        <v>116</v>
      </c>
      <c r="D8" t="s">
        <v>107</v>
      </c>
      <c r="J8" t="s">
        <v>108</v>
      </c>
      <c r="L8" t="s">
        <v>109</v>
      </c>
      <c r="M8" t="s">
        <v>110</v>
      </c>
      <c r="N8">
        <v>2609</v>
      </c>
      <c r="R8" t="str">
        <f t="shared" si="0"/>
        <v>INSERT INTO stg_Site(UUID, ExcelRow, Name, TimeZone, Description, AttendanceNotes, ContactPhone, ContactFax, ContactEmail, [Address.Street1], [Address.Street2], [Address.City], [Address.State], [Address.PostCode], Geo_Latitude, Geo_Longitude, OverrideDB) VALUES (NEWID(), 8, N'Tuk Chop Canberra', N'Australia/Sydney', NULL, NULL, NULL, NULL, NULL, N'International Airport Terminal Building', NULL, N'Canberra ', N'ACT', N'2609', NULL, NULL, 0);</v>
      </c>
      <c r="S8" s="47" t="s">
        <v>117</v>
      </c>
    </row>
    <row r="9" spans="1:19">
      <c r="A9"/>
      <c r="B9" s="29" t="s">
        <v>118</v>
      </c>
      <c r="C9" t="s">
        <v>119</v>
      </c>
      <c r="D9" t="s">
        <v>107</v>
      </c>
      <c r="J9" t="s">
        <v>120</v>
      </c>
      <c r="K9" t="s">
        <v>121</v>
      </c>
      <c r="L9" t="s">
        <v>122</v>
      </c>
      <c r="M9" t="s">
        <v>102</v>
      </c>
      <c r="N9">
        <v>2020</v>
      </c>
      <c r="R9" t="str">
        <f t="shared" si="0"/>
        <v>INSERT INTO stg_Site(UUID, ExcelRow, Name, TimeZone, Description, AttendanceNotes, ContactPhone, ContactFax, ContactEmail, [Address.Street1], [Address.Street2], [Address.City], [Address.State], [Address.PostCode], Geo_Latitude, Geo_Longitude, OverrideDB) VALUES (NEWID(), 9, N'Coopers Ale House', N'Australia/Sydney', NULL, NULL, NULL, NULL, NULL, N'Domestic Airport', N'Terminal 2 Opposite Gates 39/40', N'Sydney', N'NSW', N'2020', NULL, NULL, 0);</v>
      </c>
      <c r="S9" s="47" t="s">
        <v>123</v>
      </c>
    </row>
    <row r="10" spans="1:19">
      <c r="A10"/>
      <c r="B10" s="29" t="s">
        <v>124</v>
      </c>
      <c r="C10" t="s">
        <v>125</v>
      </c>
      <c r="D10" t="s">
        <v>107</v>
      </c>
      <c r="J10" t="s">
        <v>120</v>
      </c>
      <c r="K10" t="s">
        <v>121</v>
      </c>
      <c r="L10" t="s">
        <v>122</v>
      </c>
      <c r="M10" t="s">
        <v>102</v>
      </c>
      <c r="N10">
        <v>2020</v>
      </c>
      <c r="R10" t="str">
        <f t="shared" si="0"/>
        <v>INSERT INTO stg_Site(UUID, ExcelRow, Name, TimeZone, Description, AttendanceNotes, ContactPhone, ContactFax, ContactEmail, [Address.Street1], [Address.Street2], [Address.City], [Address.State], [Address.PostCode], Geo_Latitude, Geo_Longitude, OverrideDB) VALUES (NEWID(), 10, N'Hudsons Coffee Sydney T2', N'Australia/Sydney', NULL, NULL, NULL, NULL, NULL, N'Domestic Airport', N'Terminal 2 Opposite Gates 39/40', N'Sydney', N'NSW', N'2020', NULL, NULL, 0);</v>
      </c>
      <c r="S10" s="47" t="s">
        <v>126</v>
      </c>
    </row>
    <row r="11" spans="1:19">
      <c r="A11"/>
      <c r="B11" s="29" t="s">
        <v>127</v>
      </c>
      <c r="D11" t="s">
        <v>107</v>
      </c>
      <c r="J11" t="s">
        <v>120</v>
      </c>
      <c r="K11" t="s">
        <v>128</v>
      </c>
      <c r="L11" t="s">
        <v>122</v>
      </c>
      <c r="M11" t="s">
        <v>102</v>
      </c>
      <c r="N11">
        <v>2020</v>
      </c>
      <c r="R11" t="str">
        <f t="shared" si="0"/>
        <v>INSERT INTO stg_Site(UUID, ExcelRow, Name, TimeZone, Description, AttendanceNotes, ContactPhone, ContactFax, ContactEmail, [Address.Street1], [Address.Street2], [Address.City], [Address.State], [Address.PostCode], Geo_Latitude, Geo_Longitude, OverrideDB) VALUES (NEWID(), 11, N'Hudsons Coffee Sydney T3 - Landside', N'Australia/Sydney', NULL, NULL, NULL, NULL, NULL, N'Domestic Airport', N'Qantas Arrivals', N'Sydney', N'NSW', N'2020', NULL, NULL, 0);</v>
      </c>
      <c r="S11" s="47" t="s">
        <v>129</v>
      </c>
    </row>
    <row r="12" spans="1:19">
      <c r="A12"/>
      <c r="B12" s="29" t="s">
        <v>130</v>
      </c>
      <c r="C12" t="s">
        <v>131</v>
      </c>
      <c r="D12" t="s">
        <v>107</v>
      </c>
      <c r="J12" t="s">
        <v>132</v>
      </c>
      <c r="K12" t="s">
        <v>133</v>
      </c>
      <c r="L12" t="s">
        <v>122</v>
      </c>
      <c r="M12" t="s">
        <v>102</v>
      </c>
      <c r="N12">
        <v>2020</v>
      </c>
      <c r="R12" t="str">
        <f t="shared" si="0"/>
        <v>INSERT INTO stg_Site(UUID, ExcelRow, Name, TimeZone, Description, AttendanceNotes, ContactPhone, ContactFax, ContactEmail, [Address.Street1], [Address.Street2], [Address.City], [Address.State], [Address.PostCode], Geo_Latitude, Geo_Longitude, OverrideDB) VALUES (NEWID(), 12, N'Tuk Chop  - Sydney Airport T2 Departures', N'Australia/Sydney', NULL, NULL, NULL, NULL, NULL, N'Lower Concourse', N'Terminal 2, 2A-176 Airport Drive', N'Sydney', N'NSW', N'2020', NULL, NULL, 0);</v>
      </c>
      <c r="S12" s="47" t="s">
        <v>134</v>
      </c>
    </row>
    <row r="13" spans="1:19">
      <c r="A13"/>
      <c r="B13" s="29" t="s">
        <v>135</v>
      </c>
      <c r="D13" t="s">
        <v>107</v>
      </c>
      <c r="J13" t="s">
        <v>136</v>
      </c>
      <c r="K13" t="s">
        <v>137</v>
      </c>
      <c r="L13" t="s">
        <v>122</v>
      </c>
      <c r="M13" t="s">
        <v>102</v>
      </c>
      <c r="N13">
        <v>2020</v>
      </c>
      <c r="R13" t="str">
        <f t="shared" si="0"/>
        <v>INSERT INTO stg_Site(UUID, ExcelRow, Name, TimeZone, Description, AttendanceNotes, ContactPhone, ContactFax, ContactEmail, [Address.Street1], [Address.Street2], [Address.City], [Address.State], [Address.PostCode], Geo_Latitude, Geo_Longitude, OverrideDB) VALUES (NEWID(), 13, N'Hudsons Coffee/Coopers Alehouse - T1, Sydney Int. Airport', N'Australia/Sydney', NULL, NULL, NULL, NULL, NULL, N'Tenancy 1-1064, Level 1', N'Arrivals Terminal (Landslide)', N'Sydney', N'NSW', N'2020', NULL, NULL, 0);</v>
      </c>
      <c r="S13" s="47" t="s">
        <v>138</v>
      </c>
    </row>
    <row r="14" spans="1:19">
      <c r="A14"/>
      <c r="B14" s="29" t="s">
        <v>139</v>
      </c>
      <c r="D14" t="s">
        <v>107</v>
      </c>
      <c r="J14" t="s">
        <v>140</v>
      </c>
      <c r="K14" t="s">
        <v>141</v>
      </c>
      <c r="L14" t="s">
        <v>122</v>
      </c>
      <c r="M14" t="s">
        <v>102</v>
      </c>
      <c r="N14">
        <v>2020</v>
      </c>
      <c r="R14" t="str">
        <f t="shared" si="0"/>
        <v>INSERT INTO stg_Site(UUID, ExcelRow, Name, TimeZone, Description, AttendanceNotes, ContactPhone, ContactFax, ContactEmail, [Address.Street1], [Address.Street2], [Address.City], [Address.State], [Address.PostCode], Geo_Latitude, Geo_Longitude, OverrideDB) VALUES (NEWID(), 14, N'The Bistro by Wolfgang Puck', N'Australia/Sydney', NULL, NULL, NULL, NULL, NULL, N'Terminal 1, Level 2, Pier B', N'Airside Departures', N'Sydney', N'NSW', N'2020', NULL, NULL, 0);</v>
      </c>
      <c r="S14" s="47" t="s">
        <v>142</v>
      </c>
    </row>
    <row r="15" spans="1:19">
      <c r="A15"/>
      <c r="B15" s="29" t="s">
        <v>143</v>
      </c>
      <c r="D15" t="s">
        <v>107</v>
      </c>
      <c r="J15" t="s">
        <v>140</v>
      </c>
      <c r="K15" t="s">
        <v>141</v>
      </c>
      <c r="L15" t="s">
        <v>122</v>
      </c>
      <c r="M15" t="s">
        <v>102</v>
      </c>
      <c r="N15">
        <v>2020</v>
      </c>
      <c r="R15" t="str">
        <f t="shared" si="0"/>
        <v>INSERT INTO stg_Site(UUID, ExcelRow, Name, TimeZone, Description, AttendanceNotes, ContactPhone, ContactFax, ContactEmail, [Address.Street1], [Address.Street2], [Address.City], [Address.State], [Address.PostCode], Geo_Latitude, Geo_Longitude, OverrideDB) VALUES (NEWID(), 15, N'Heineken House', N'Australia/Sydney', NULL, NULL, NULL, NULL, NULL, N'Terminal 1, Level 2, Pier B', N'Airside Departures', N'Sydney', N'NSW', N'2020', NULL, NULL, 0);</v>
      </c>
      <c r="S15" s="47" t="s">
        <v>144</v>
      </c>
    </row>
    <row r="16" spans="1:19">
      <c r="A16"/>
      <c r="B16" s="29" t="s">
        <v>145</v>
      </c>
      <c r="D16" t="s">
        <v>107</v>
      </c>
      <c r="J16" t="s">
        <v>146</v>
      </c>
      <c r="K16" t="s">
        <v>147</v>
      </c>
      <c r="L16" t="s">
        <v>122</v>
      </c>
      <c r="M16" t="s">
        <v>102</v>
      </c>
      <c r="N16">
        <v>2020</v>
      </c>
      <c r="R16" t="str">
        <f t="shared" si="0"/>
        <v>INSERT INTO stg_Site(UUID, ExcelRow, Name, TimeZone, Description, AttendanceNotes, ContactPhone, ContactFax, ContactEmail, [Address.Street1], [Address.Street2], [Address.City], [Address.State], [Address.PostCode], Geo_Latitude, Geo_Longitude, OverrideDB) VALUES (NEWID(), 16, N'Hudsons Coffee International Airside', N'Australia/Sydney', NULL, NULL, NULL, NULL, NULL, N'Terminal 1 Tenancy 1-BF06 ', N'Airport Drive Sydney International Airport', N'Sydney', N'NSW', N'2020', NULL, NULL, 0);</v>
      </c>
      <c r="S16" s="47" t="s">
        <v>148</v>
      </c>
    </row>
    <row r="17" spans="1:19">
      <c r="A17"/>
      <c r="B17" s="29" t="s">
        <v>149</v>
      </c>
      <c r="D17" t="s">
        <v>107</v>
      </c>
      <c r="J17" t="s">
        <v>150</v>
      </c>
      <c r="K17" t="s">
        <v>151</v>
      </c>
      <c r="L17" t="s">
        <v>122</v>
      </c>
      <c r="M17" t="s">
        <v>102</v>
      </c>
      <c r="N17">
        <v>2020</v>
      </c>
      <c r="R17" t="str">
        <f t="shared" si="0"/>
        <v>INSERT INTO stg_Site(UUID, ExcelRow, Name, TimeZone, Description, AttendanceNotes, ContactPhone, ContactFax, ContactEmail, [Address.Street1], [Address.Street2], [Address.City], [Address.State], [Address.PostCode], Geo_Latitude, Geo_Longitude, OverrideDB) VALUES (NEWID(), 17, N'Kitchen By Mike &amp; Kitchen By Mike Express', N'Australia/Sydney', NULL, NULL, NULL, NULL, NULL, N'Sydney Domestic Airport, ', N'Terminal 1, Level 2 Tenancy BF-14 (B2-952), International Depatures', N'Sydney', N'NSW', N'2020', NULL, NULL, 0);</v>
      </c>
      <c r="S17" s="47" t="s">
        <v>152</v>
      </c>
    </row>
    <row r="18" spans="1:19">
      <c r="A18"/>
      <c r="B18" s="29" t="s">
        <v>153</v>
      </c>
      <c r="D18" t="s">
        <v>154</v>
      </c>
      <c r="J18" t="s">
        <v>155</v>
      </c>
      <c r="K18" t="s">
        <v>156</v>
      </c>
      <c r="L18" t="s">
        <v>157</v>
      </c>
      <c r="M18" t="s">
        <v>158</v>
      </c>
      <c r="N18">
        <v>4008</v>
      </c>
      <c r="R18" t="str">
        <f t="shared" si="0"/>
        <v>INSERT INTO stg_Site(UUID, ExcelRow, Name, TimeZone, Description, AttendanceNotes, ContactPhone, ContactFax, ContactEmail, [Address.Street1], [Address.Street2], [Address.City], [Address.State], [Address.PostCode], Geo_Latitude, Geo_Longitude, OverrideDB) VALUES (NEWID(), 18, N'Hudsons Coffee Brisbane Airport International', N'Australia/Brisbane', NULL, NULL, NULL, NULL, NULL, N'Level 3', N'Brisbane Airport International Terminal', N'Brisbane', N'QLD', N'4008', NULL, NULL, 0);</v>
      </c>
      <c r="S18" s="47" t="s">
        <v>159</v>
      </c>
    </row>
    <row r="19" spans="1:19">
      <c r="A19"/>
      <c r="B19" s="29" t="s">
        <v>160</v>
      </c>
      <c r="C19" t="s">
        <v>161</v>
      </c>
      <c r="D19" t="s">
        <v>154</v>
      </c>
      <c r="J19" t="s">
        <v>162</v>
      </c>
      <c r="K19" t="s">
        <v>163</v>
      </c>
      <c r="L19" t="s">
        <v>157</v>
      </c>
      <c r="M19" t="s">
        <v>158</v>
      </c>
      <c r="N19">
        <v>4008</v>
      </c>
      <c r="R19" t="str">
        <f t="shared" si="0"/>
        <v>INSERT INTO stg_Site(UUID, ExcelRow, Name, TimeZone, Description, AttendanceNotes, ContactPhone, ContactFax, ContactEmail, [Address.Street1], [Address.Street2], [Address.City], [Address.State], [Address.PostCode], Geo_Latitude, Geo_Longitude, OverrideDB) VALUES (NEWID(), 19, N'Tuk Chop Brisbane', N'Australia/Brisbane', NULL, NULL, NULL, NULL, NULL, N'Brisbane International Airport', N'Level 3 Terminal Building', N'Brisbane', N'QLD', N'4008', NULL, NULL, 0);</v>
      </c>
      <c r="S19" s="47" t="s">
        <v>164</v>
      </c>
    </row>
    <row r="20" spans="1:19">
      <c r="A20"/>
      <c r="B20" s="29" t="s">
        <v>165</v>
      </c>
      <c r="D20" t="s">
        <v>154</v>
      </c>
      <c r="J20" t="s">
        <v>155</v>
      </c>
      <c r="K20" t="s">
        <v>156</v>
      </c>
      <c r="L20" t="s">
        <v>157</v>
      </c>
      <c r="M20" t="s">
        <v>158</v>
      </c>
      <c r="N20">
        <v>4008</v>
      </c>
      <c r="R20" t="str">
        <f t="shared" si="0"/>
        <v>INSERT INTO stg_Site(UUID, ExcelRow, Name, TimeZone, Description, AttendanceNotes, ContactPhone, ContactFax, ContactEmail, [Address.Street1], [Address.Street2], [Address.City], [Address.State], [Address.PostCode], Geo_Latitude, Geo_Longitude, OverrideDB) VALUES (NEWID(), 20, N'Brisbane River Grill', N'Australia/Brisbane', NULL, NULL, NULL, NULL, NULL, N'Level 3', N'Brisbane Airport International Terminal', N'Brisbane', N'QLD', N'4008', NULL, NULL, 0);</v>
      </c>
      <c r="S20" s="47" t="s">
        <v>166</v>
      </c>
    </row>
    <row r="21" spans="1:19">
      <c r="A21"/>
      <c r="B21" s="29" t="s">
        <v>167</v>
      </c>
      <c r="D21" t="s">
        <v>154</v>
      </c>
      <c r="J21" t="s">
        <v>168</v>
      </c>
      <c r="K21" t="s">
        <v>169</v>
      </c>
      <c r="L21" t="s">
        <v>157</v>
      </c>
      <c r="M21" t="s">
        <v>158</v>
      </c>
      <c r="N21">
        <v>4008</v>
      </c>
      <c r="R21" t="str">
        <f t="shared" si="0"/>
        <v>INSERT INTO stg_Site(UUID, ExcelRow, Name, TimeZone, Description, AttendanceNotes, ContactPhone, ContactFax, ContactEmail, [Address.Street1], [Address.Street2], [Address.City], [Address.State], [Address.PostCode], Geo_Latitude, Geo_Longitude, OverrideDB) VALUES (NEWID(), 21, N'Glasshouse Bar', N'Australia/Brisbane', NULL, NULL, NULL, NULL, NULL, N'Brisbane Airport Domestic', N'Tenancy 2G-18, Level 2', N'Brisbane', N'QLD', N'4008', NULL, NULL, 0);</v>
      </c>
      <c r="S21" s="47" t="s">
        <v>170</v>
      </c>
    </row>
    <row r="22" spans="1:19">
      <c r="A22"/>
      <c r="B22" s="29" t="s">
        <v>171</v>
      </c>
      <c r="D22" t="s">
        <v>154</v>
      </c>
      <c r="J22" t="s">
        <v>168</v>
      </c>
      <c r="K22" t="s">
        <v>169</v>
      </c>
      <c r="L22" t="s">
        <v>157</v>
      </c>
      <c r="M22" t="s">
        <v>158</v>
      </c>
      <c r="N22">
        <v>4008</v>
      </c>
      <c r="R22" t="str">
        <f t="shared" si="0"/>
        <v>INSERT INTO stg_Site(UUID, ExcelRow, Name, TimeZone, Description, AttendanceNotes, ContactPhone, ContactFax, ContactEmail, [Address.Street1], [Address.Street2], [Address.City], [Address.State], [Address.PostCode], Geo_Latitude, Geo_Longitude, OverrideDB) VALUES (NEWID(), 22, N'Aviation Pier Cafe and Bar', N'Australia/Brisbane', NULL, NULL, NULL, NULL, NULL, N'Brisbane Airport Domestic', N'Tenancy 2G-18, Level 2', N'Brisbane', N'QLD', N'4008', NULL, NULL, 0);</v>
      </c>
      <c r="S22" s="47" t="s">
        <v>172</v>
      </c>
    </row>
    <row r="23" spans="1:19">
      <c r="A23"/>
      <c r="B23" s="29" t="s">
        <v>173</v>
      </c>
      <c r="D23" t="s">
        <v>154</v>
      </c>
      <c r="J23" t="s">
        <v>174</v>
      </c>
      <c r="L23" t="s">
        <v>157</v>
      </c>
      <c r="M23" t="s">
        <v>158</v>
      </c>
      <c r="N23">
        <v>4000</v>
      </c>
      <c r="R23" t="str">
        <f t="shared" si="0"/>
        <v>INSERT INTO stg_Site(UUID, ExcelRow, Name, TimeZone, Description, AttendanceNotes, ContactPhone, ContactFax, ContactEmail, [Address.Street1], [Address.Street2], [Address.City], [Address.State], [Address.PostCode], Geo_Latitude, Geo_Longitude, OverrideDB) VALUES (NEWID(), 23, N'Hudsons Coffee George Street', N'Australia/Brisbane', NULL, NULL, NULL, NULL, NULL, N'111 George Street', NULL, N'Brisbane', N'QLD', N'4000', NULL, NULL, 0);</v>
      </c>
      <c r="S23" s="47" t="s">
        <v>175</v>
      </c>
    </row>
    <row r="24" spans="1:19">
      <c r="A24"/>
      <c r="B24" s="29" t="s">
        <v>176</v>
      </c>
      <c r="C24" t="s">
        <v>177</v>
      </c>
      <c r="D24" t="s">
        <v>178</v>
      </c>
      <c r="J24" t="s">
        <v>179</v>
      </c>
      <c r="K24" t="s">
        <v>180</v>
      </c>
      <c r="L24" t="s">
        <v>181</v>
      </c>
      <c r="M24" t="s">
        <v>182</v>
      </c>
      <c r="N24">
        <v>5000</v>
      </c>
      <c r="R24" t="str">
        <f t="shared" si="0"/>
        <v>INSERT INTO stg_Site(UUID, ExcelRow, Name, TimeZone, Description, AttendanceNotes, ContactPhone, ContactFax, ContactEmail, [Address.Street1], [Address.Street2], [Address.City], [Address.State], [Address.PostCode], Geo_Latitude, Geo_Longitude, OverrideDB) VALUES (NEWID(), 24, N'Hudsons Coffee Adelaide Airport Cafe', N'Australia/Adelaide', NULL, NULL, NULL, NULL, NULL, N'Landside T1 ', N'Adelaide Airport Andy Thomas Circuit', N'Adelaide', N'SA', N'5000', NULL, NULL, 0);</v>
      </c>
      <c r="S24" s="47" t="s">
        <v>183</v>
      </c>
    </row>
    <row r="25" spans="1:19">
      <c r="A25"/>
      <c r="B25" s="29" t="s">
        <v>184</v>
      </c>
      <c r="C25" t="s">
        <v>185</v>
      </c>
      <c r="D25" t="s">
        <v>178</v>
      </c>
      <c r="J25" t="s">
        <v>186</v>
      </c>
      <c r="K25" t="s">
        <v>180</v>
      </c>
      <c r="L25" t="s">
        <v>181</v>
      </c>
      <c r="M25" t="s">
        <v>182</v>
      </c>
      <c r="N25">
        <v>5000</v>
      </c>
      <c r="R25" t="str">
        <f t="shared" si="0"/>
        <v>INSERT INTO stg_Site(UUID, ExcelRow, Name, TimeZone, Description, AttendanceNotes, ContactPhone, ContactFax, ContactEmail, [Address.Street1], [Address.Street2], [Address.City], [Address.State], [Address.PostCode], Geo_Latitude, Geo_Longitude, OverrideDB) VALUES (NEWID(), 25, N'Hudsons Coffee Adelaide Airport AA1', N'Australia/Adelaide', NULL, NULL, NULL, NULL, NULL, N'Level 2 AirsideT1', N'Adelaide Airport Andy Thomas Circuit', N'Adelaide', N'SA', N'5000', NULL, NULL, 0);</v>
      </c>
      <c r="S25" s="47" t="s">
        <v>187</v>
      </c>
    </row>
    <row r="26" spans="1:19">
      <c r="A26"/>
      <c r="B26" s="29" t="s">
        <v>188</v>
      </c>
      <c r="D26" t="s">
        <v>189</v>
      </c>
      <c r="J26" t="s">
        <v>190</v>
      </c>
      <c r="K26" t="s">
        <v>191</v>
      </c>
      <c r="L26" t="s">
        <v>192</v>
      </c>
      <c r="M26" t="s">
        <v>193</v>
      </c>
      <c r="N26">
        <v>7250</v>
      </c>
      <c r="R26" t="str">
        <f t="shared" si="0"/>
        <v>INSERT INTO stg_Site(UUID, ExcelRow, Name, TimeZone, Description, AttendanceNotes, ContactPhone, ContactFax, ContactEmail, [Address.Street1], [Address.Street2], [Address.City], [Address.State], [Address.PostCode], Geo_Latitude, Geo_Longitude, OverrideDB) VALUES (NEWID(), 26, N'Hudsons Coffee - Launceston Airport Level 1', N'Australia/Hobart', NULL, NULL, NULL, NULL, NULL, N'Main Terminal, Launceston Airport', N'201 Evandale Road', N'Launceston', N'TAS', N'7250', NULL, NULL, 0);</v>
      </c>
      <c r="S26" s="47" t="s">
        <v>194</v>
      </c>
    </row>
    <row r="27" spans="1:19">
      <c r="A27"/>
      <c r="B27" s="29" t="s">
        <v>195</v>
      </c>
      <c r="D27" t="s">
        <v>189</v>
      </c>
      <c r="J27" t="s">
        <v>190</v>
      </c>
      <c r="K27" t="s">
        <v>191</v>
      </c>
      <c r="L27" t="s">
        <v>192</v>
      </c>
      <c r="M27" t="s">
        <v>193</v>
      </c>
      <c r="N27">
        <v>7250</v>
      </c>
      <c r="R27" t="str">
        <f t="shared" si="0"/>
        <v>INSERT INTO stg_Site(UUID, ExcelRow, Name, TimeZone, Description, AttendanceNotes, ContactPhone, ContactFax, ContactEmail, [Address.Street1], [Address.Street2], [Address.City], [Address.State], [Address.PostCode], Geo_Latitude, Geo_Longitude, OverrideDB) VALUES (NEWID(), 27, N'Boags Upper Deck Bar - Launceston Airport', N'Australia/Hobart', NULL, NULL, NULL, NULL, NULL, N'Main Terminal, Launceston Airport', N'201 Evandale Road', N'Launceston', N'TAS', N'7250', NULL, NULL, 0);</v>
      </c>
      <c r="S27" s="47" t="s">
        <v>196</v>
      </c>
    </row>
    <row r="28" spans="1:19">
      <c r="A28"/>
      <c r="B28" s="29" t="s">
        <v>197</v>
      </c>
      <c r="D28" t="s">
        <v>189</v>
      </c>
      <c r="J28" t="s">
        <v>190</v>
      </c>
      <c r="K28" t="s">
        <v>191</v>
      </c>
      <c r="L28" t="s">
        <v>192</v>
      </c>
      <c r="M28" t="s">
        <v>193</v>
      </c>
      <c r="N28">
        <v>7250</v>
      </c>
      <c r="R28" t="str">
        <f t="shared" si="0"/>
        <v>INSERT INTO stg_Site(UUID, ExcelRow, Name, TimeZone, Description, AttendanceNotes, ContactPhone, ContactFax, ContactEmail, [Address.Street1], [Address.Street2], [Address.City], [Address.State], [Address.PostCode], Geo_Latitude, Geo_Longitude, OverrideDB) VALUES (NEWID(), 28, N'Tenancy 3, Wilderness Cafe - Launceston Airport', N'Australia/Hobart', NULL, NULL, NULL, NULL, NULL, N'Main Terminal, Launceston Airport', N'201 Evandale Road', N'Launceston', N'TAS', N'7250', NULL, NULL, 0);</v>
      </c>
      <c r="S28" s="47" t="s">
        <v>198</v>
      </c>
    </row>
    <row r="29" spans="1:19">
      <c r="A29"/>
      <c r="B29" s="29" t="s">
        <v>199</v>
      </c>
      <c r="D29" t="s">
        <v>189</v>
      </c>
      <c r="J29" t="s">
        <v>200</v>
      </c>
      <c r="K29" t="s">
        <v>191</v>
      </c>
      <c r="L29" t="s">
        <v>192</v>
      </c>
      <c r="M29" t="s">
        <v>193</v>
      </c>
      <c r="N29">
        <v>7250</v>
      </c>
      <c r="R29" t="str">
        <f t="shared" si="0"/>
        <v>INSERT INTO stg_Site(UUID, ExcelRow, Name, TimeZone, Description, AttendanceNotes, ContactPhone, ContactFax, ContactEmail, [Address.Street1], [Address.Street2], [Address.City], [Address.State], [Address.PostCode], Geo_Latitude, Geo_Longitude, OverrideDB) VALUES (NEWID(), 29, N'Hudsons Coffee - Launceston Airport (departure gate)', N'Australia/Hobart', NULL, NULL, NULL, NULL, NULL, N'Main Terminal', N'201 Evandale Road', N'Launceston', N'TAS', N'7250', NULL, NULL, 0);</v>
      </c>
      <c r="S29" s="47" t="s">
        <v>201</v>
      </c>
    </row>
    <row r="30" spans="1:19">
      <c r="A30"/>
      <c r="B30" s="29" t="s">
        <v>202</v>
      </c>
      <c r="D30" t="s">
        <v>203</v>
      </c>
      <c r="J30" t="s">
        <v>204</v>
      </c>
      <c r="K30" t="s">
        <v>205</v>
      </c>
      <c r="L30" t="s">
        <v>206</v>
      </c>
      <c r="M30" t="s">
        <v>207</v>
      </c>
      <c r="N30">
        <v>3045</v>
      </c>
      <c r="R30" t="str">
        <f t="shared" si="0"/>
        <v>INSERT INTO stg_Site(UUID, ExcelRow, Name, TimeZone, Description, AttendanceNotes, ContactPhone, ContactFax, ContactEmail, [Address.Street1], [Address.Street2], [Address.City], [Address.State], [Address.PostCode], Geo_Latitude, Geo_Longitude, OverrideDB) VALUES (NEWID(), 30, N'Hudsons Coffee International Departures Airside', N'Australia/Melbourne', NULL, NULL, NULL, NULL, NULL, N'Level 1 T2 International Departures (Airside)', N'Melbourne Airport', N'Melbourne ', N'VIC', N'3045', NULL, NULL, 0);</v>
      </c>
      <c r="S30" s="47" t="s">
        <v>208</v>
      </c>
    </row>
    <row r="31" spans="1:19">
      <c r="A31"/>
      <c r="B31" s="29" t="s">
        <v>209</v>
      </c>
      <c r="C31" t="s">
        <v>210</v>
      </c>
      <c r="D31" t="s">
        <v>203</v>
      </c>
      <c r="J31" t="s">
        <v>211</v>
      </c>
      <c r="K31" t="s">
        <v>205</v>
      </c>
      <c r="L31" t="s">
        <v>206</v>
      </c>
      <c r="M31" t="s">
        <v>207</v>
      </c>
      <c r="N31">
        <v>3045</v>
      </c>
      <c r="R31" t="str">
        <f t="shared" si="0"/>
        <v>INSERT INTO stg_Site(UUID, ExcelRow, Name, TimeZone, Description, AttendanceNotes, ContactPhone, ContactFax, ContactEmail, [Address.Street1], [Address.Street2], [Address.City], [Address.State], [Address.PostCode], Geo_Latitude, Geo_Longitude, OverrideDB) VALUES (NEWID(), 31, N'Hudsons Coffee International Departures Landside', N'Australia/Melbourne', NULL, NULL, NULL, NULL, NULL, N'Level 1 T2 International Departures (landside)', N'Melbourne Airport', N'Melbourne ', N'VIC', N'3045', NULL, NULL, 0);</v>
      </c>
      <c r="S31" s="47" t="s">
        <v>212</v>
      </c>
    </row>
    <row r="32" spans="1:19">
      <c r="A32"/>
      <c r="B32" s="29" t="s">
        <v>213</v>
      </c>
      <c r="C32" t="s">
        <v>214</v>
      </c>
      <c r="D32" t="s">
        <v>203</v>
      </c>
      <c r="J32" t="s">
        <v>215</v>
      </c>
      <c r="K32" t="s">
        <v>205</v>
      </c>
      <c r="L32" t="s">
        <v>206</v>
      </c>
      <c r="M32" t="s">
        <v>207</v>
      </c>
      <c r="N32">
        <v>3045</v>
      </c>
      <c r="R32" t="str">
        <f t="shared" si="0"/>
        <v>INSERT INTO stg_Site(UUID, ExcelRow, Name, TimeZone, Description, AttendanceNotes, ContactPhone, ContactFax, ContactEmail, [Address.Street1], [Address.Street2], [Address.City], [Address.State], [Address.PostCode], Geo_Latitude, Geo_Longitude, OverrideDB) VALUES (NEWID(), 32, N'Hudsons Coffee Qantas', N'Australia/Melbourne', NULL, NULL, NULL, NULL, NULL, N'Level 1 Qantas Departures (landside)', N'Melbourne Airport', N'Melbourne ', N'VIC', N'3045', NULL, NULL, 0);</v>
      </c>
      <c r="S32" s="47" t="s">
        <v>216</v>
      </c>
    </row>
    <row r="33" spans="1:19">
      <c r="A33"/>
      <c r="B33" s="29" t="s">
        <v>217</v>
      </c>
      <c r="C33" t="s">
        <v>218</v>
      </c>
      <c r="D33" t="s">
        <v>203</v>
      </c>
      <c r="J33" t="s">
        <v>219</v>
      </c>
      <c r="K33" t="s">
        <v>205</v>
      </c>
      <c r="L33" t="s">
        <v>206</v>
      </c>
      <c r="M33" t="s">
        <v>207</v>
      </c>
      <c r="N33">
        <v>3045</v>
      </c>
      <c r="R33" t="str">
        <f t="shared" si="0"/>
        <v>INSERT INTO stg_Site(UUID, ExcelRow, Name, TimeZone, Description, AttendanceNotes, ContactPhone, ContactFax, ContactEmail, [Address.Street1], [Address.Street2], [Address.City], [Address.State], [Address.PostCode], Geo_Latitude, Geo_Longitude, OverrideDB) VALUES (NEWID(), 33, N'Hudsons Coffee Virgin Arrivals', N'Australia/Melbourne', NULL, NULL, NULL, NULL, NULL, N'T3 Arrivals', N'Melbourne Airport', N'Melbourne ', N'VIC', N'3045', NULL, NULL, 0);</v>
      </c>
      <c r="S33" s="47" t="s">
        <v>220</v>
      </c>
    </row>
    <row r="34" spans="1:19">
      <c r="A34"/>
      <c r="B34" s="29" t="s">
        <v>221</v>
      </c>
      <c r="C34" t="s">
        <v>222</v>
      </c>
      <c r="D34" t="s">
        <v>203</v>
      </c>
      <c r="J34" t="s">
        <v>223</v>
      </c>
      <c r="K34" t="s">
        <v>205</v>
      </c>
      <c r="L34" t="s">
        <v>206</v>
      </c>
      <c r="M34" t="s">
        <v>207</v>
      </c>
      <c r="N34">
        <v>3045</v>
      </c>
      <c r="R34" t="str">
        <f t="shared" si="0"/>
        <v>INSERT INTO stg_Site(UUID, ExcelRow, Name, TimeZone, Description, AttendanceNotes, ContactPhone, ContactFax, ContactEmail, [Address.Street1], [Address.Street2], [Address.City], [Address.State], [Address.PostCode], Geo_Latitude, Geo_Longitude, OverrideDB) VALUES (NEWID(), 34, N'Hudsons Coffee Virgin Departures', N'Australia/Melbourne', NULL, NULL, NULL, NULL, NULL, N'T3 Domestic Departures Gate Lounge 3', N'Melbourne Airport', N'Melbourne ', N'VIC', N'3045', NULL, NULL, 0);</v>
      </c>
      <c r="S34" s="47" t="s">
        <v>224</v>
      </c>
    </row>
    <row r="35" spans="1:19">
      <c r="A35"/>
      <c r="B35" s="29" t="s">
        <v>225</v>
      </c>
      <c r="D35" t="s">
        <v>203</v>
      </c>
      <c r="J35" t="s">
        <v>226</v>
      </c>
      <c r="K35" t="s">
        <v>227</v>
      </c>
      <c r="L35" t="s">
        <v>228</v>
      </c>
      <c r="M35" t="s">
        <v>207</v>
      </c>
      <c r="N35">
        <v>3032</v>
      </c>
      <c r="R35" t="str">
        <f t="shared" si="0"/>
        <v>INSERT INTO stg_Site(UUID, ExcelRow, Name, TimeZone, Description, AttendanceNotes, ContactPhone, ContactFax, ContactEmail, [Address.Street1], [Address.Street2], [Address.City], [Address.State], [Address.PostCode], Geo_Latitude, Geo_Longitude, OverrideDB) VALUES (NEWID(), 35, N'Hudsons Coffee Highpoint Shopping Centre', N'Australia/Melbourne', NULL, NULL, NULL, NULL, NULL, N'Shop L02 2155, 120-200', N'Rosamond Rd', N'Maribyrnong', N'VIC', N'3032', NULL, NULL, 0);</v>
      </c>
      <c r="S35" s="47" t="s">
        <v>229</v>
      </c>
    </row>
    <row r="36" spans="1:19">
      <c r="A36"/>
      <c r="B36" s="29" t="s">
        <v>230</v>
      </c>
      <c r="D36" t="s">
        <v>203</v>
      </c>
      <c r="J36" t="s">
        <v>231</v>
      </c>
      <c r="L36" t="s">
        <v>232</v>
      </c>
      <c r="M36" t="s">
        <v>207</v>
      </c>
      <c r="N36">
        <v>3183</v>
      </c>
      <c r="R36" t="str">
        <f t="shared" si="0"/>
        <v>INSERT INTO stg_Site(UUID, ExcelRow, Name, TimeZone, Description, AttendanceNotes, ContactPhone, ContactFax, ContactEmail, [Address.Street1], [Address.Street2], [Address.City], [Address.State], [Address.PostCode], Geo_Latitude, Geo_Longitude, OverrideDB) VALUES (NEWID(), 36, N'Hudsons Coffee Masada Private', N'Australia/Melbourne', NULL, NULL, NULL, NULL, NULL, N'26 Balaclava Road', NULL, N'St Kilda East', N'VIC', N'3183', NULL, NULL, 0);</v>
      </c>
      <c r="S36" s="47" t="s">
        <v>233</v>
      </c>
    </row>
    <row r="37" spans="1:19">
      <c r="A37"/>
      <c r="B37" s="29" t="s">
        <v>234</v>
      </c>
      <c r="D37" t="s">
        <v>203</v>
      </c>
      <c r="J37" t="s">
        <v>235</v>
      </c>
      <c r="L37" t="s">
        <v>206</v>
      </c>
      <c r="M37" t="s">
        <v>207</v>
      </c>
      <c r="N37">
        <v>3000</v>
      </c>
      <c r="R37" t="str">
        <f t="shared" si="0"/>
        <v>INSERT INTO stg_Site(UUID, ExcelRow, Name, TimeZone, Description, AttendanceNotes, ContactPhone, ContactFax, ContactEmail, [Address.Street1], [Address.Street2], [Address.City], [Address.State], [Address.PostCode], Geo_Latitude, Geo_Longitude, OverrideDB) VALUES (NEWID(), 37, N'Hudsons Coffee Training Office', N'Australia/Melbourne', NULL, NULL, NULL, NULL, NULL, N'Level 2, 84-86 Elizabeth Street', NULL, N'Melbourne ', N'VIC', N'3000', NULL, NULL, 0);</v>
      </c>
      <c r="S37" s="47" t="s">
        <v>236</v>
      </c>
    </row>
    <row r="38" spans="1:19">
      <c r="A38"/>
      <c r="B38" s="29" t="s">
        <v>237</v>
      </c>
      <c r="D38" t="s">
        <v>203</v>
      </c>
      <c r="J38" t="s">
        <v>238</v>
      </c>
      <c r="L38" t="s">
        <v>239</v>
      </c>
      <c r="M38" t="s">
        <v>207</v>
      </c>
      <c r="N38">
        <v>3207</v>
      </c>
      <c r="R38" t="str">
        <f t="shared" si="0"/>
        <v>INSERT INTO stg_Site(UUID, ExcelRow, Name, TimeZone, Description, AttendanceNotes, ContactPhone, ContactFax, ContactEmail, [Address.Street1], [Address.Street2], [Address.City], [Address.State], [Address.PostCode], Geo_Latitude, Geo_Longitude, OverrideDB) VALUES (NEWID(), 38, N'Emirates Leisure Retail Head Office', N'Australia/Melbourne', NULL, NULL, NULL, NULL, NULL, N'Level 2, 187 Todd Road', NULL, N'Port Melbourne', N'VIC', N'3207', NULL, NULL, 0);</v>
      </c>
      <c r="S38" s="47" t="s">
        <v>240</v>
      </c>
    </row>
    <row r="39" spans="1:19">
      <c r="A39"/>
      <c r="B39" s="29" t="s">
        <v>241</v>
      </c>
      <c r="D39" t="s">
        <v>203</v>
      </c>
      <c r="J39" t="s">
        <v>242</v>
      </c>
      <c r="L39" t="s">
        <v>239</v>
      </c>
      <c r="M39" t="s">
        <v>207</v>
      </c>
      <c r="N39">
        <v>3208</v>
      </c>
      <c r="R39" t="str">
        <f t="shared" si="0"/>
        <v>INSERT INTO stg_Site(UUID, ExcelRow, Name, TimeZone, Description, AttendanceNotes, ContactPhone, ContactFax, ContactEmail, [Address.Street1], [Address.Street2], [Address.City], [Address.State], [Address.PostCode], Geo_Latitude, Geo_Longitude, OverrideDB) VALUES (NEWID(), 39, N'Hudsons Coffee Head Office Coffee Kiosk', N'Australia/Melbourne', NULL, NULL, NULL, NULL, NULL, N'Ground, 187 Todd Road', NULL, N'Port Melbourne', N'VIC', N'3208', NULL, NULL, 0);</v>
      </c>
      <c r="S39" s="47" t="s">
        <v>243</v>
      </c>
    </row>
    <row r="40" spans="1:19">
      <c r="A40"/>
      <c r="B40" s="29" t="s">
        <v>244</v>
      </c>
      <c r="C40" t="s">
        <v>245</v>
      </c>
      <c r="D40" t="s">
        <v>246</v>
      </c>
      <c r="J40" t="s">
        <v>247</v>
      </c>
      <c r="K40" t="s">
        <v>248</v>
      </c>
      <c r="L40" t="s">
        <v>249</v>
      </c>
      <c r="M40" t="s">
        <v>250</v>
      </c>
      <c r="N40">
        <v>6105</v>
      </c>
      <c r="R40" t="str">
        <f t="shared" ref="R40:R48" si="1">IF(B40&lt;&gt;"",CONCATENATE("INSERT INTO stg_Site(UUID, ","ExcelRow, Name, TimeZone, Description, AttendanceNotes, ContactPhone, ContactFax, ContactEmail, [Address.Street1], [Address.Street2], [Address.City], [Address.State], [Address.PostCode], Geo_Latitude, Geo_Longitude, OverrideDB) VALUES (NEWID(), ",ROW(),", ",IF(B40&lt;&gt;"",CONCATENATE("N'",SUBSTITUTE(B40,"'","''"),"'"),"NULL"),IF(D40&lt;&gt;"",CONCATENATE(", N'",SUBSTITUTE(D40,"'","''"),"'"),", NULL"),IF(E40&lt;&gt;"",CONCATENATE(", N'",SUBSTITUTE(E40,"'","''"),"'"),", NULL"),IF(F40&lt;&gt;"",CONCATENATE(", N'",SUBSTITUTE(F40,"'","''"),"'"),", NULL"),IF(G40&lt;&gt;"",CONCATENATE(", N'",SUBSTITUTE(G40,"'","''"),"'"),", NULL"),IF(H40&lt;&gt;"",CONCATENATE(", N'",SUBSTITUTE(H40,"'","''"),"'"),", NULL"),IF(I40&lt;&gt;"",CONCATENATE(", N'",SUBSTITUTE(I40,"'","''"),"'"),", NULL"),IF(J40&lt;&gt;"",CONCATENATE(", N'",SUBSTITUTE(J40,"'","''"),"'"),", NULL"),IF(K40&lt;&gt;"",CONCATENATE(", N'",SUBSTITUTE(K40,"'","''"),"'"),", NULL"),IF(L37&lt;&gt;"",CONCATENATE(", N'",SUBSTITUTE(L37,"'","''"),"'"),", NULL"),IF(M40&lt;&gt;"",CONCATENATE(", N'",SUBSTITUTE(M40,"'","''"),"'"),", NULL"),IF(N40&lt;&gt;"",CONCATENATE(", N'",SUBSTITUTE(N40,"'","''"),"'"),", NULL"),IF(O40&lt;&gt;"",CONCATENATE(", N'",SUBSTITUTE(O40,"'","''"),"'"),", NULL"),IF(P40&lt;&gt;"",CONCATENATE(", N'",SUBSTITUTE(P40,"'","''"),"' "),", NULL"),IF(EXACT(Q40,"1"),", 1);",", 0);")),"")</f>
        <v>INSERT INTO stg_Site(UUID, ExcelRow, Name, TimeZone, Description, AttendanceNotes, ContactPhone, ContactFax, ContactEmail, [Address.Street1], [Address.Street2], [Address.City], [Address.State], [Address.PostCode], Geo_Latitude, Geo_Longitude, OverrideDB) VALUES (NEWID(), 40, N'Hudsons Coffee Perth Airport Landside', N'Australia/Perth', NULL, NULL, NULL, NULL, NULL, N'Perth Airport Domestic Terminal 3', N'Brearley Avenue', N'Melbourne ', N'WA', N'6105', NULL, NULL, 0);</v>
      </c>
      <c r="S40" s="47" t="s">
        <v>251</v>
      </c>
    </row>
    <row r="41" spans="1:19">
      <c r="A41"/>
      <c r="B41" s="29" t="s">
        <v>252</v>
      </c>
      <c r="C41" t="s">
        <v>253</v>
      </c>
      <c r="D41" t="s">
        <v>246</v>
      </c>
      <c r="J41" t="s">
        <v>254</v>
      </c>
      <c r="K41" t="s">
        <v>255</v>
      </c>
      <c r="L41" t="s">
        <v>249</v>
      </c>
      <c r="M41" t="s">
        <v>250</v>
      </c>
      <c r="N41">
        <v>6105</v>
      </c>
      <c r="R41" t="str">
        <f t="shared" si="1"/>
        <v>INSERT INTO stg_Site(UUID, ExcelRow, Name, TimeZone, Description, AttendanceNotes, ContactPhone, ContactFax, ContactEmail, [Address.Street1], [Address.Street2], [Address.City], [Address.State], [Address.PostCode], Geo_Latitude, Geo_Longitude, OverrideDB) VALUES (NEWID(), 41, N'Hudsons Coffee Perth Airport T2', N'Australia/Perth', NULL, NULL, NULL, NULL, NULL, N'Terminal 2, Perth Airport', N'375 Horrie Miller Drive', N'Port Melbourne', N'WA', N'6105', NULL, NULL, 0);</v>
      </c>
      <c r="S41" s="47" t="s">
        <v>256</v>
      </c>
    </row>
    <row r="42" spans="1:19">
      <c r="A42"/>
      <c r="B42" s="29" t="s">
        <v>257</v>
      </c>
      <c r="D42" t="s">
        <v>246</v>
      </c>
      <c r="J42" t="s">
        <v>258</v>
      </c>
      <c r="K42" t="s">
        <v>259</v>
      </c>
      <c r="L42" t="s">
        <v>249</v>
      </c>
      <c r="M42" t="s">
        <v>250</v>
      </c>
      <c r="N42">
        <v>6105</v>
      </c>
      <c r="R42" t="str">
        <f t="shared" si="1"/>
        <v>INSERT INTO stg_Site(UUID, ExcelRow, Name, TimeZone, Description, AttendanceNotes, ContactPhone, ContactFax, ContactEmail, [Address.Street1], [Address.Street2], [Address.City], [Address.State], [Address.PostCode], Geo_Latitude, Geo_Longitude, OverrideDB) VALUES (NEWID(), 42, N'Hudsons Coffee Perth Airport T1 Landside', N'Australia/Perth', NULL, NULL, NULL, NULL, NULL, N'Shop 1 2 George Wiencke Drive', N'Perth Airport Terminal 1', N'Port Melbourne', N'WA', N'6105', NULL, NULL, 0);</v>
      </c>
      <c r="S42" s="47" t="s">
        <v>260</v>
      </c>
    </row>
    <row r="43" spans="1:19">
      <c r="A43"/>
      <c r="B43" s="29" t="s">
        <v>261</v>
      </c>
      <c r="D43" t="s">
        <v>246</v>
      </c>
      <c r="J43" t="s">
        <v>262</v>
      </c>
      <c r="K43" t="s">
        <v>263</v>
      </c>
      <c r="L43" t="s">
        <v>249</v>
      </c>
      <c r="M43" t="s">
        <v>250</v>
      </c>
      <c r="N43">
        <v>6105</v>
      </c>
      <c r="R43" t="str">
        <f t="shared" si="1"/>
        <v>INSERT INTO stg_Site(UUID, ExcelRow, Name, TimeZone, Description, AttendanceNotes, ContactPhone, ContactFax, ContactEmail, [Address.Street1], [Address.Street2], [Address.City], [Address.State], [Address.PostCode], Geo_Latitude, Geo_Longitude, OverrideDB) VALUES (NEWID(), 43, N'Hudsons Coffee Perth International Airport T1 Airside', N'Australia/Perth', NULL, NULL, NULL, NULL, NULL, N'Level 1, Tenancy 01', N'Unit 3, 2 George Wiencke Drive', N'Perth Airport', N'WA', N'6105', NULL, NULL, 0);</v>
      </c>
      <c r="S43" s="47" t="s">
        <v>264</v>
      </c>
    </row>
    <row r="44" spans="1:19">
      <c r="A44"/>
      <c r="B44" s="29" t="s">
        <v>265</v>
      </c>
      <c r="D44" t="s">
        <v>246</v>
      </c>
      <c r="J44" t="s">
        <v>266</v>
      </c>
      <c r="K44" t="s">
        <v>267</v>
      </c>
      <c r="L44" t="s">
        <v>249</v>
      </c>
      <c r="M44" t="s">
        <v>250</v>
      </c>
      <c r="N44">
        <v>6105</v>
      </c>
      <c r="R44" t="str">
        <f t="shared" si="1"/>
        <v>INSERT INTO stg_Site(UUID, ExcelRow, Name, TimeZone, Description, AttendanceNotes, ContactPhone, ContactFax, ContactEmail, [Address.Street1], [Address.Street2], [Address.City], [Address.State], [Address.PostCode], Geo_Latitude, Geo_Longitude, OverrideDB) VALUES (NEWID(), 44, N'The Crafty Swan Kitchen &amp; Bar - Perth International Airport', N'Australia/Perth', NULL, NULL, NULL, NULL, NULL, N'Tenancy G.C 80, Ground Level, Terminal 1', N'2 George Wiencke Drive', N'Perth Airport', N'WA', N'6105', NULL, NULL, 0);</v>
      </c>
      <c r="S44" s="47" t="s">
        <v>268</v>
      </c>
    </row>
    <row r="45" spans="1:19">
      <c r="A45"/>
      <c r="B45" s="29" t="s">
        <v>269</v>
      </c>
      <c r="D45" t="s">
        <v>246</v>
      </c>
      <c r="J45" t="s">
        <v>270</v>
      </c>
      <c r="K45" t="s">
        <v>267</v>
      </c>
      <c r="L45" t="s">
        <v>249</v>
      </c>
      <c r="M45" t="s">
        <v>250</v>
      </c>
      <c r="N45">
        <v>6105</v>
      </c>
      <c r="R45" t="str">
        <f t="shared" si="1"/>
        <v>INSERT INTO stg_Site(UUID, ExcelRow, Name, TimeZone, Description, AttendanceNotes, ContactPhone, ContactFax, ContactEmail, [Address.Street1], [Address.Street2], [Address.City], [Address.State], [Address.PostCode], Geo_Latitude, Geo_Longitude, OverrideDB) VALUES (NEWID(), 45, N'Tenancy G.C 81, Juice &amp; Bean Co. - Perth International Airport', N'Australia/Perth', NULL, NULL, NULL, NULL, NULL, N'Ground Level, Terminal 1, ', N'2 George Wiencke Drive', N'Perth Airport', N'WA', N'6105', NULL, NULL, 0);</v>
      </c>
      <c r="S45" s="47" t="s">
        <v>271</v>
      </c>
    </row>
    <row r="46" spans="1:19">
      <c r="A46"/>
      <c r="R46" t="str">
        <f t="shared" si="1"/>
        <v/>
      </c>
      <c r="S46" s="47" t="s">
        <v>272</v>
      </c>
    </row>
    <row r="47" spans="1:19">
      <c r="A47"/>
      <c r="C47" t="s">
        <v>273</v>
      </c>
      <c r="R47" t="str">
        <f t="shared" si="1"/>
        <v/>
      </c>
      <c r="S47" s="47" t="s">
        <v>274</v>
      </c>
    </row>
    <row r="48" spans="1:19">
      <c r="A48"/>
      <c r="C48" t="s">
        <v>275</v>
      </c>
      <c r="R48" t="str">
        <f t="shared" si="1"/>
        <v/>
      </c>
      <c r="S48" s="47" t="s">
        <v>276</v>
      </c>
    </row>
    <row r="49" spans="1:19">
      <c r="A49"/>
      <c r="C49" t="s">
        <v>277</v>
      </c>
      <c r="R49" t="str">
        <f t="shared" si="0"/>
        <v/>
      </c>
      <c r="S49" s="47" t="s">
        <v>278</v>
      </c>
    </row>
    <row r="50" spans="1:19">
      <c r="A50"/>
      <c r="R50" t="str">
        <f t="shared" si="0"/>
        <v/>
      </c>
      <c r="S50" s="47" t="s">
        <v>279</v>
      </c>
    </row>
    <row r="51" spans="1:19">
      <c r="A51"/>
      <c r="R51" t="str">
        <f t="shared" si="0"/>
        <v/>
      </c>
      <c r="S51" s="47" t="s">
        <v>280</v>
      </c>
    </row>
    <row r="52" spans="1:19">
      <c r="A52"/>
      <c r="R52" t="str">
        <f t="shared" si="0"/>
        <v/>
      </c>
      <c r="S52" s="47" t="s">
        <v>281</v>
      </c>
    </row>
    <row r="53" spans="1:19">
      <c r="A53"/>
      <c r="R53" t="str">
        <f t="shared" si="0"/>
        <v/>
      </c>
      <c r="S53" s="47" t="s">
        <v>282</v>
      </c>
    </row>
    <row r="54" spans="1:19">
      <c r="A54"/>
      <c r="R54" t="str">
        <f t="shared" si="0"/>
        <v/>
      </c>
      <c r="S54" s="47" t="s">
        <v>283</v>
      </c>
    </row>
    <row r="55" spans="1:19">
      <c r="A55"/>
      <c r="R55" t="str">
        <f t="shared" si="0"/>
        <v/>
      </c>
      <c r="S55" s="47" t="s">
        <v>284</v>
      </c>
    </row>
    <row r="56" spans="1:19">
      <c r="A56"/>
      <c r="R56" t="str">
        <f t="shared" si="0"/>
        <v/>
      </c>
      <c r="S56" s="47" t="s">
        <v>285</v>
      </c>
    </row>
    <row r="57" spans="1:19">
      <c r="A57"/>
      <c r="R57" t="str">
        <f t="shared" si="0"/>
        <v/>
      </c>
      <c r="S57" s="47" t="s">
        <v>286</v>
      </c>
    </row>
    <row r="58" spans="1:19">
      <c r="A58"/>
      <c r="R58" t="str">
        <f t="shared" si="0"/>
        <v/>
      </c>
      <c r="S58" s="47" t="s">
        <v>287</v>
      </c>
    </row>
    <row r="59" spans="1:19">
      <c r="A59"/>
      <c r="R59" t="str">
        <f t="shared" si="0"/>
        <v/>
      </c>
      <c r="S59" s="47" t="s">
        <v>288</v>
      </c>
    </row>
    <row r="60" spans="1:19">
      <c r="A60"/>
      <c r="R60" t="str">
        <f t="shared" ref="R60:R101" si="2">IF(B60&lt;&gt;"",CONCATENATE("INSERT INTO stg_Site(UUID, ","ExcelRow, Name, TimeZone, Description, AttendanceNotes, ContactPhone, ContactFax, ContactEmail, [Address.Street1], [Address.Street2], [Address.City], [Address.State], [Address.PostCode], Geo_Latitude, Geo_Longitude, OverrideDB) VALUES (NEWID(), ",ROW(),", ",IF(B60&lt;&gt;"",CONCATENATE("N'",SUBSTITUTE(B60,"'","''"),"'"),"NULL"),IF(D60&lt;&gt;"",CONCATENATE(", N'",SUBSTITUTE(D60,"'","''"),"'"),", NULL"),IF(E60&lt;&gt;"",CONCATENATE(", N'",SUBSTITUTE(E60,"'","''"),"'"),", NULL"),IF(F60&lt;&gt;"",CONCATENATE(", N'",SUBSTITUTE(F60,"'","''"),"'"),", NULL"),IF(G60&lt;&gt;"",CONCATENATE(", N'",SUBSTITUTE(G60,"'","''"),"'"),", NULL"),IF(H60&lt;&gt;"",CONCATENATE(", N'",SUBSTITUTE(H60,"'","''"),"'"),", NULL"),IF(I60&lt;&gt;"",CONCATENATE(", N'",SUBSTITUTE(I60,"'","''"),"'"),", NULL"),IF(J60&lt;&gt;"",CONCATENATE(", N'",SUBSTITUTE(J60,"'","''"),"'"),", NULL"),IF(K60&lt;&gt;"",CONCATENATE(", N'",SUBSTITUTE(K60,"'","''"),"'"),", NULL"),IF(L60&lt;&gt;"",CONCATENATE(", N'",SUBSTITUTE(L60,"'","''"),"'"),", NULL"),IF(M60&lt;&gt;"",CONCATENATE(", N'",SUBSTITUTE(M60,"'","''"),"'"),", NULL"),IF(N60&lt;&gt;"",CONCATENATE(", N'",SUBSTITUTE(N60,"'","''"),"'"),", NULL"),IF(O60&lt;&gt;"",CONCATENATE(", N'",SUBSTITUTE(O60,"'","''"),"'"),", NULL"),IF(P60&lt;&gt;"",CONCATENATE(", N'",SUBSTITUTE(P60,"'","''"),"' "),", NULL"),IF(EXACT(Q60,"1"),", 1);",", 0);")),"")</f>
        <v/>
      </c>
      <c r="S60"/>
    </row>
    <row r="61" spans="1:19">
      <c r="A61"/>
      <c r="R61" t="str">
        <f t="shared" si="2"/>
        <v/>
      </c>
      <c r="S61"/>
    </row>
    <row r="62" spans="1:19">
      <c r="A62"/>
      <c r="R62" t="str">
        <f t="shared" si="2"/>
        <v/>
      </c>
      <c r="S62"/>
    </row>
    <row r="63" spans="1:19">
      <c r="A63"/>
      <c r="R63" t="str">
        <f t="shared" si="2"/>
        <v/>
      </c>
      <c r="S63"/>
    </row>
    <row r="64" spans="1:19">
      <c r="A64"/>
      <c r="R64" t="str">
        <f t="shared" si="2"/>
        <v/>
      </c>
      <c r="S64"/>
    </row>
    <row r="65" spans="1:19">
      <c r="A65"/>
      <c r="R65" t="str">
        <f t="shared" si="2"/>
        <v/>
      </c>
      <c r="S65"/>
    </row>
    <row r="66" spans="1:19">
      <c r="A66"/>
      <c r="R66" t="str">
        <f t="shared" si="2"/>
        <v/>
      </c>
      <c r="S66"/>
    </row>
    <row r="67" spans="1:19">
      <c r="A67"/>
      <c r="R67" t="str">
        <f t="shared" si="2"/>
        <v/>
      </c>
      <c r="S67"/>
    </row>
    <row r="68" spans="1:19">
      <c r="A68"/>
      <c r="R68" t="str">
        <f t="shared" si="2"/>
        <v/>
      </c>
      <c r="S68"/>
    </row>
    <row r="69" spans="1:19">
      <c r="A69"/>
      <c r="R69" t="str">
        <f t="shared" si="2"/>
        <v/>
      </c>
      <c r="S69"/>
    </row>
    <row r="70" spans="1:19">
      <c r="A70"/>
      <c r="R70" t="str">
        <f t="shared" si="2"/>
        <v/>
      </c>
      <c r="S70"/>
    </row>
    <row r="71" spans="1:19">
      <c r="A71"/>
      <c r="R71" t="str">
        <f t="shared" si="2"/>
        <v/>
      </c>
      <c r="S71"/>
    </row>
    <row r="72" spans="1:19">
      <c r="A72"/>
      <c r="R72" t="str">
        <f t="shared" si="2"/>
        <v/>
      </c>
      <c r="S72"/>
    </row>
    <row r="73" spans="1:19">
      <c r="A73"/>
      <c r="R73" t="str">
        <f t="shared" si="2"/>
        <v/>
      </c>
      <c r="S73"/>
    </row>
    <row r="74" spans="1:19">
      <c r="A74"/>
      <c r="R74" t="str">
        <f t="shared" si="2"/>
        <v/>
      </c>
      <c r="S74"/>
    </row>
    <row r="75" spans="1:19">
      <c r="A75"/>
      <c r="R75" t="str">
        <f t="shared" si="2"/>
        <v/>
      </c>
      <c r="S75"/>
    </row>
    <row r="76" spans="1:19">
      <c r="A76"/>
      <c r="R76" t="str">
        <f t="shared" si="2"/>
        <v/>
      </c>
      <c r="S76"/>
    </row>
    <row r="77" spans="1:19">
      <c r="A77"/>
      <c r="R77" t="str">
        <f t="shared" si="2"/>
        <v/>
      </c>
      <c r="S77"/>
    </row>
    <row r="78" spans="1:19">
      <c r="A78"/>
      <c r="R78" t="str">
        <f t="shared" si="2"/>
        <v/>
      </c>
      <c r="S78"/>
    </row>
    <row r="79" spans="1:19">
      <c r="A79"/>
      <c r="R79" t="str">
        <f t="shared" si="2"/>
        <v/>
      </c>
      <c r="S79"/>
    </row>
    <row r="80" spans="1:19">
      <c r="A80"/>
      <c r="R80" t="str">
        <f t="shared" si="2"/>
        <v/>
      </c>
      <c r="S80"/>
    </row>
    <row r="81" spans="1:19">
      <c r="A81"/>
      <c r="R81" t="str">
        <f t="shared" si="2"/>
        <v/>
      </c>
      <c r="S81"/>
    </row>
    <row r="82" spans="1:19">
      <c r="A82"/>
      <c r="R82" t="str">
        <f t="shared" si="2"/>
        <v/>
      </c>
      <c r="S82"/>
    </row>
    <row r="83" spans="1:19">
      <c r="A83"/>
      <c r="R83" t="str">
        <f t="shared" si="2"/>
        <v/>
      </c>
      <c r="S83"/>
    </row>
    <row r="84" spans="1:19">
      <c r="A84"/>
      <c r="R84" t="str">
        <f t="shared" si="2"/>
        <v/>
      </c>
      <c r="S84"/>
    </row>
    <row r="85" spans="1:19">
      <c r="A85"/>
      <c r="R85" t="str">
        <f t="shared" si="2"/>
        <v/>
      </c>
      <c r="S85"/>
    </row>
    <row r="86" spans="1:19">
      <c r="A86"/>
      <c r="R86" t="str">
        <f t="shared" si="2"/>
        <v/>
      </c>
      <c r="S86"/>
    </row>
    <row r="87" spans="1:19">
      <c r="A87"/>
      <c r="R87" t="str">
        <f t="shared" si="2"/>
        <v/>
      </c>
      <c r="S87"/>
    </row>
    <row r="88" spans="1:19">
      <c r="A88"/>
      <c r="R88" t="str">
        <f t="shared" si="2"/>
        <v/>
      </c>
      <c r="S88"/>
    </row>
    <row r="89" spans="1:19">
      <c r="A89"/>
      <c r="R89" t="str">
        <f t="shared" si="2"/>
        <v/>
      </c>
      <c r="S89"/>
    </row>
    <row r="90" spans="1:19">
      <c r="A90"/>
      <c r="R90" t="str">
        <f t="shared" si="2"/>
        <v/>
      </c>
      <c r="S90"/>
    </row>
    <row r="91" spans="1:19">
      <c r="A91"/>
      <c r="R91" t="str">
        <f t="shared" si="2"/>
        <v/>
      </c>
      <c r="S91"/>
    </row>
    <row r="92" spans="1:19">
      <c r="A92"/>
      <c r="R92" t="str">
        <f t="shared" si="2"/>
        <v/>
      </c>
      <c r="S92"/>
    </row>
    <row r="93" spans="1:19">
      <c r="A93"/>
      <c r="R93" t="str">
        <f t="shared" si="2"/>
        <v/>
      </c>
      <c r="S93"/>
    </row>
    <row r="94" spans="1:19">
      <c r="A94"/>
      <c r="R94" t="str">
        <f t="shared" si="2"/>
        <v/>
      </c>
      <c r="S94"/>
    </row>
    <row r="95" spans="1:19">
      <c r="A95"/>
      <c r="R95" t="str">
        <f t="shared" si="2"/>
        <v/>
      </c>
      <c r="S95"/>
    </row>
    <row r="96" spans="1:19">
      <c r="A96"/>
      <c r="R96" t="str">
        <f t="shared" si="2"/>
        <v/>
      </c>
      <c r="S96"/>
    </row>
    <row r="97" spans="1:19">
      <c r="A97"/>
      <c r="R97" t="str">
        <f t="shared" si="2"/>
        <v/>
      </c>
      <c r="S97"/>
    </row>
    <row r="98" spans="1:19">
      <c r="A98"/>
      <c r="R98" t="str">
        <f t="shared" si="2"/>
        <v/>
      </c>
      <c r="S98"/>
    </row>
    <row r="99" spans="1:19">
      <c r="A99"/>
      <c r="R99" t="str">
        <f t="shared" si="2"/>
        <v/>
      </c>
      <c r="S99"/>
    </row>
    <row r="100" spans="1:19">
      <c r="A100"/>
      <c r="R100" t="str">
        <f t="shared" si="2"/>
        <v/>
      </c>
      <c r="S100"/>
    </row>
    <row r="101" spans="1:19">
      <c r="A101"/>
      <c r="R101" t="str">
        <f t="shared" si="2"/>
        <v/>
      </c>
      <c r="S101"/>
    </row>
    <row r="102" spans="1:19">
      <c r="A102"/>
      <c r="R102" t="str">
        <f t="shared" ref="R102:R165" si="3">IF(B102&lt;&gt;"",CONCATENATE("INSERT INTO stg_Site(UUID, ","ExcelRow, Name, TimeZone, Description, AttendanceNotes, ContactPhone, ContactFax, ContactEmail, [Address.Street1], [Address.Street2], [Address.City], [Address.State], [Address.PostCode], Geo_Latitude, Geo_Longitude, OverrideDB) VALUES (NEWID(), ",ROW(),", ",IF(B102&lt;&gt;"",CONCATENATE("N'",SUBSTITUTE(B102,"'","''"),"'"),"NULL"),IF(D102&lt;&gt;"",CONCATENATE(", N'",SUBSTITUTE(D102,"'","''"),"'"),", NULL"),IF(E102&lt;&gt;"",CONCATENATE(", N'",SUBSTITUTE(E102,"'","''"),"'"),", NULL"),IF(F102&lt;&gt;"",CONCATENATE(", N'",SUBSTITUTE(F102,"'","''"),"'"),", NULL"),IF(G102&lt;&gt;"",CONCATENATE(", N'",SUBSTITUTE(G102,"'","''"),"'"),", NULL"),IF(H102&lt;&gt;"",CONCATENATE(", N'",SUBSTITUTE(H102,"'","''"),"'"),", NULL"),IF(I102&lt;&gt;"",CONCATENATE(", N'",SUBSTITUTE(I102,"'","''"),"'"),", NULL"),IF(J102&lt;&gt;"",CONCATENATE(", N'",SUBSTITUTE(J102,"'","''"),"'"),", NULL"),IF(K102&lt;&gt;"",CONCATENATE(", N'",SUBSTITUTE(K102,"'","''"),"'"),", NULL"),IF(L102&lt;&gt;"",CONCATENATE(", N'",SUBSTITUTE(L102,"'","''"),"'"),", NULL"),IF(M102&lt;&gt;"",CONCATENATE(", N'",SUBSTITUTE(M102,"'","''"),"'"),", NULL"),IF(N102&lt;&gt;"",CONCATENATE(", N'",SUBSTITUTE(N102,"'","''"),"'"),", NULL"),IF(O102&lt;&gt;"",CONCATENATE(", N'",SUBSTITUTE(O102,"'","''"),"'"),", NULL"),IF(P102&lt;&gt;"",CONCATENATE(", N'",SUBSTITUTE(P102,"'","''"),"' "),", NULL"),IF(EXACT(Q102,"1"),", 1);",", 0);")),"")</f>
        <v/>
      </c>
      <c r="S102"/>
    </row>
    <row r="103" spans="1:19">
      <c r="A103"/>
      <c r="R103" t="str">
        <f t="shared" si="3"/>
        <v/>
      </c>
      <c r="S103"/>
    </row>
    <row r="104" spans="1:19">
      <c r="A104"/>
      <c r="R104" t="str">
        <f t="shared" si="3"/>
        <v/>
      </c>
      <c r="S104"/>
    </row>
    <row r="105" spans="1:19">
      <c r="A105"/>
      <c r="R105" t="str">
        <f t="shared" si="3"/>
        <v/>
      </c>
      <c r="S105"/>
    </row>
    <row r="106" spans="1:19">
      <c r="A106"/>
      <c r="R106" t="str">
        <f t="shared" si="3"/>
        <v/>
      </c>
      <c r="S106"/>
    </row>
    <row r="107" spans="1:19">
      <c r="A107"/>
      <c r="R107" t="str">
        <f t="shared" si="3"/>
        <v/>
      </c>
      <c r="S107"/>
    </row>
    <row r="108" spans="1:19">
      <c r="A108"/>
      <c r="R108" t="str">
        <f t="shared" si="3"/>
        <v/>
      </c>
      <c r="S108"/>
    </row>
    <row r="109" spans="1:19">
      <c r="A109"/>
      <c r="R109" t="str">
        <f t="shared" si="3"/>
        <v/>
      </c>
      <c r="S109"/>
    </row>
    <row r="110" spans="1:19">
      <c r="A110"/>
      <c r="R110" t="str">
        <f t="shared" si="3"/>
        <v/>
      </c>
      <c r="S110"/>
    </row>
    <row r="111" spans="1:19">
      <c r="A111"/>
      <c r="R111" t="str">
        <f t="shared" si="3"/>
        <v/>
      </c>
      <c r="S111"/>
    </row>
    <row r="112" spans="1:19">
      <c r="A112"/>
      <c r="R112" t="str">
        <f t="shared" si="3"/>
        <v/>
      </c>
      <c r="S112"/>
    </row>
    <row r="113" spans="1:19">
      <c r="A113"/>
      <c r="R113" t="str">
        <f t="shared" si="3"/>
        <v/>
      </c>
      <c r="S113"/>
    </row>
    <row r="114" spans="1:19">
      <c r="A114"/>
      <c r="R114" t="str">
        <f t="shared" si="3"/>
        <v/>
      </c>
      <c r="S114"/>
    </row>
    <row r="115" spans="1:19">
      <c r="A115"/>
      <c r="R115" t="str">
        <f t="shared" si="3"/>
        <v/>
      </c>
      <c r="S115"/>
    </row>
    <row r="116" spans="1:19">
      <c r="A116"/>
      <c r="R116" t="str">
        <f t="shared" si="3"/>
        <v/>
      </c>
      <c r="S116"/>
    </row>
    <row r="117" spans="1:19">
      <c r="A117"/>
      <c r="R117" t="str">
        <f t="shared" si="3"/>
        <v/>
      </c>
      <c r="S117"/>
    </row>
    <row r="118" spans="1:19">
      <c r="A118"/>
      <c r="R118" t="str">
        <f t="shared" si="3"/>
        <v/>
      </c>
      <c r="S118"/>
    </row>
    <row r="119" spans="1:19">
      <c r="A119"/>
      <c r="R119" t="str">
        <f t="shared" si="3"/>
        <v/>
      </c>
      <c r="S119"/>
    </row>
    <row r="120" spans="1:19">
      <c r="A120"/>
      <c r="R120" t="str">
        <f t="shared" si="3"/>
        <v/>
      </c>
      <c r="S120"/>
    </row>
    <row r="121" spans="1:19">
      <c r="A121"/>
      <c r="R121" t="str">
        <f t="shared" si="3"/>
        <v/>
      </c>
      <c r="S121"/>
    </row>
    <row r="122" spans="1:19">
      <c r="A122"/>
      <c r="R122" t="str">
        <f t="shared" si="3"/>
        <v/>
      </c>
      <c r="S122"/>
    </row>
    <row r="123" spans="1:19">
      <c r="A123"/>
      <c r="R123" t="str">
        <f t="shared" si="3"/>
        <v/>
      </c>
      <c r="S123"/>
    </row>
    <row r="124" spans="1:19">
      <c r="A124"/>
      <c r="R124" t="str">
        <f t="shared" si="3"/>
        <v/>
      </c>
      <c r="S124"/>
    </row>
    <row r="125" spans="1:19">
      <c r="A125"/>
      <c r="R125" t="str">
        <f t="shared" si="3"/>
        <v/>
      </c>
      <c r="S125"/>
    </row>
    <row r="126" spans="1:19">
      <c r="A126"/>
      <c r="R126" t="str">
        <f t="shared" si="3"/>
        <v/>
      </c>
      <c r="S126"/>
    </row>
    <row r="127" spans="1:19">
      <c r="A127"/>
      <c r="R127" t="str">
        <f t="shared" si="3"/>
        <v/>
      </c>
      <c r="S127"/>
    </row>
    <row r="128" spans="1:19">
      <c r="A128"/>
      <c r="R128" t="str">
        <f t="shared" si="3"/>
        <v/>
      </c>
      <c r="S128"/>
    </row>
    <row r="129" spans="1:19">
      <c r="A129"/>
      <c r="R129" t="str">
        <f t="shared" si="3"/>
        <v/>
      </c>
      <c r="S129"/>
    </row>
    <row r="130" spans="1:19">
      <c r="A130"/>
      <c r="R130" t="str">
        <f t="shared" si="3"/>
        <v/>
      </c>
      <c r="S130"/>
    </row>
    <row r="131" spans="1:19">
      <c r="A131"/>
      <c r="R131" t="str">
        <f t="shared" si="3"/>
        <v/>
      </c>
      <c r="S131"/>
    </row>
    <row r="132" spans="1:19">
      <c r="A132"/>
      <c r="R132" t="str">
        <f t="shared" si="3"/>
        <v/>
      </c>
      <c r="S132"/>
    </row>
    <row r="133" spans="1:19">
      <c r="A133"/>
      <c r="R133" t="str">
        <f t="shared" si="3"/>
        <v/>
      </c>
      <c r="S133"/>
    </row>
    <row r="134" spans="1:19">
      <c r="A134"/>
      <c r="R134" t="str">
        <f t="shared" si="3"/>
        <v/>
      </c>
      <c r="S134"/>
    </row>
    <row r="135" spans="1:19">
      <c r="A135"/>
      <c r="R135" t="str">
        <f t="shared" si="3"/>
        <v/>
      </c>
      <c r="S135"/>
    </row>
    <row r="136" spans="1:19">
      <c r="A136"/>
      <c r="R136" t="str">
        <f t="shared" si="3"/>
        <v/>
      </c>
      <c r="S136"/>
    </row>
    <row r="137" spans="1:19">
      <c r="A137"/>
      <c r="R137" t="str">
        <f t="shared" si="3"/>
        <v/>
      </c>
      <c r="S137"/>
    </row>
    <row r="138" spans="1:19">
      <c r="A138"/>
      <c r="R138" t="str">
        <f t="shared" si="3"/>
        <v/>
      </c>
      <c r="S138"/>
    </row>
    <row r="139" spans="1:19">
      <c r="A139"/>
      <c r="R139" t="str">
        <f t="shared" si="3"/>
        <v/>
      </c>
      <c r="S139"/>
    </row>
    <row r="140" spans="1:19">
      <c r="A140"/>
      <c r="R140" t="str">
        <f t="shared" si="3"/>
        <v/>
      </c>
      <c r="S140"/>
    </row>
    <row r="141" spans="1:19">
      <c r="A141"/>
      <c r="R141" t="str">
        <f t="shared" si="3"/>
        <v/>
      </c>
      <c r="S141"/>
    </row>
    <row r="142" spans="1:19">
      <c r="A142"/>
      <c r="R142" t="str">
        <f t="shared" si="3"/>
        <v/>
      </c>
      <c r="S142"/>
    </row>
    <row r="143" spans="1:19">
      <c r="A143"/>
      <c r="R143" t="str">
        <f t="shared" si="3"/>
        <v/>
      </c>
      <c r="S143"/>
    </row>
    <row r="144" spans="1:19">
      <c r="A144"/>
      <c r="R144" t="str">
        <f t="shared" si="3"/>
        <v/>
      </c>
      <c r="S144"/>
    </row>
    <row r="145" spans="1:19">
      <c r="A145"/>
      <c r="R145" t="str">
        <f t="shared" si="3"/>
        <v/>
      </c>
      <c r="S145"/>
    </row>
    <row r="146" spans="1:19">
      <c r="A146"/>
      <c r="R146" t="str">
        <f t="shared" si="3"/>
        <v/>
      </c>
      <c r="S146"/>
    </row>
    <row r="147" spans="1:19">
      <c r="A147"/>
      <c r="R147" t="str">
        <f t="shared" si="3"/>
        <v/>
      </c>
      <c r="S147"/>
    </row>
    <row r="148" spans="1:19">
      <c r="A148"/>
      <c r="R148" t="str">
        <f t="shared" si="3"/>
        <v/>
      </c>
      <c r="S148"/>
    </row>
    <row r="149" spans="1:19">
      <c r="A149"/>
      <c r="R149" t="str">
        <f t="shared" si="3"/>
        <v/>
      </c>
      <c r="S149"/>
    </row>
    <row r="150" spans="1:19">
      <c r="A150"/>
      <c r="R150" t="str">
        <f t="shared" si="3"/>
        <v/>
      </c>
      <c r="S150"/>
    </row>
    <row r="151" spans="1:19">
      <c r="A151"/>
      <c r="R151" t="str">
        <f t="shared" si="3"/>
        <v/>
      </c>
      <c r="S151"/>
    </row>
    <row r="152" spans="1:19">
      <c r="A152"/>
      <c r="R152" t="str">
        <f t="shared" si="3"/>
        <v/>
      </c>
      <c r="S152"/>
    </row>
    <row r="153" spans="1:19">
      <c r="A153"/>
      <c r="R153" t="str">
        <f t="shared" si="3"/>
        <v/>
      </c>
      <c r="S153"/>
    </row>
    <row r="154" spans="1:19">
      <c r="A154"/>
      <c r="R154" t="str">
        <f t="shared" si="3"/>
        <v/>
      </c>
      <c r="S154"/>
    </row>
    <row r="155" spans="1:19">
      <c r="A155"/>
      <c r="R155" t="str">
        <f t="shared" si="3"/>
        <v/>
      </c>
      <c r="S155"/>
    </row>
    <row r="156" spans="1:19">
      <c r="A156"/>
      <c r="R156" t="str">
        <f t="shared" si="3"/>
        <v/>
      </c>
      <c r="S156"/>
    </row>
    <row r="157" spans="1:19">
      <c r="A157"/>
      <c r="R157" t="str">
        <f t="shared" si="3"/>
        <v/>
      </c>
      <c r="S157"/>
    </row>
    <row r="158" spans="1:19">
      <c r="A158"/>
      <c r="R158" t="str">
        <f t="shared" si="3"/>
        <v/>
      </c>
      <c r="S158"/>
    </row>
    <row r="159" spans="1:19">
      <c r="A159"/>
      <c r="R159" t="str">
        <f t="shared" si="3"/>
        <v/>
      </c>
      <c r="S159"/>
    </row>
    <row r="160" spans="1:19">
      <c r="A160"/>
      <c r="R160" t="str">
        <f t="shared" si="3"/>
        <v/>
      </c>
      <c r="S160"/>
    </row>
    <row r="161" spans="1:19">
      <c r="A161"/>
      <c r="R161" t="str">
        <f t="shared" si="3"/>
        <v/>
      </c>
      <c r="S161"/>
    </row>
    <row r="162" spans="1:19">
      <c r="A162"/>
      <c r="R162" t="str">
        <f t="shared" si="3"/>
        <v/>
      </c>
      <c r="S162"/>
    </row>
    <row r="163" spans="1:19">
      <c r="A163"/>
      <c r="R163" t="str">
        <f t="shared" si="3"/>
        <v/>
      </c>
      <c r="S163"/>
    </row>
    <row r="164" spans="1:19">
      <c r="A164"/>
      <c r="R164" t="str">
        <f t="shared" si="3"/>
        <v/>
      </c>
      <c r="S164"/>
    </row>
    <row r="165" spans="1:19">
      <c r="A165"/>
      <c r="R165" t="str">
        <f t="shared" si="3"/>
        <v/>
      </c>
      <c r="S165"/>
    </row>
    <row r="166" spans="1:19">
      <c r="A166"/>
      <c r="R166" t="str">
        <f t="shared" ref="R166:R229" si="4">IF(B166&lt;&gt;"",CONCATENATE("INSERT INTO stg_Site(UUID, ","ExcelRow, Name, TimeZone, Description, AttendanceNotes, ContactPhone, ContactFax, ContactEmail, [Address.Street1], [Address.Street2], [Address.City], [Address.State], [Address.PostCode], Geo_Latitude, Geo_Longitude, OverrideDB) VALUES (NEWID(), ",ROW(),", ",IF(B166&lt;&gt;"",CONCATENATE("N'",SUBSTITUTE(B166,"'","''"),"'"),"NULL"),IF(D166&lt;&gt;"",CONCATENATE(", N'",SUBSTITUTE(D166,"'","''"),"'"),", NULL"),IF(E166&lt;&gt;"",CONCATENATE(", N'",SUBSTITUTE(E166,"'","''"),"'"),", NULL"),IF(F166&lt;&gt;"",CONCATENATE(", N'",SUBSTITUTE(F166,"'","''"),"'"),", NULL"),IF(G166&lt;&gt;"",CONCATENATE(", N'",SUBSTITUTE(G166,"'","''"),"'"),", NULL"),IF(H166&lt;&gt;"",CONCATENATE(", N'",SUBSTITUTE(H166,"'","''"),"'"),", NULL"),IF(I166&lt;&gt;"",CONCATENATE(", N'",SUBSTITUTE(I166,"'","''"),"'"),", NULL"),IF(J166&lt;&gt;"",CONCATENATE(", N'",SUBSTITUTE(J166,"'","''"),"'"),", NULL"),IF(K166&lt;&gt;"",CONCATENATE(", N'",SUBSTITUTE(K166,"'","''"),"'"),", NULL"),IF(L166&lt;&gt;"",CONCATENATE(", N'",SUBSTITUTE(L166,"'","''"),"'"),", NULL"),IF(M166&lt;&gt;"",CONCATENATE(", N'",SUBSTITUTE(M166,"'","''"),"'"),", NULL"),IF(N166&lt;&gt;"",CONCATENATE(", N'",SUBSTITUTE(N166,"'","''"),"'"),", NULL"),IF(O166&lt;&gt;"",CONCATENATE(", N'",SUBSTITUTE(O166,"'","''"),"'"),", NULL"),IF(P166&lt;&gt;"",CONCATENATE(", N'",SUBSTITUTE(P166,"'","''"),"' "),", NULL"),IF(EXACT(Q166,"1"),", 1);",", 0);")),"")</f>
        <v/>
      </c>
      <c r="S166"/>
    </row>
    <row r="167" spans="1:19">
      <c r="A167"/>
      <c r="R167" t="str">
        <f t="shared" si="4"/>
        <v/>
      </c>
      <c r="S167"/>
    </row>
    <row r="168" spans="1:19">
      <c r="A168"/>
      <c r="R168" t="str">
        <f t="shared" si="4"/>
        <v/>
      </c>
      <c r="S168"/>
    </row>
    <row r="169" spans="1:19">
      <c r="A169"/>
      <c r="R169" t="str">
        <f t="shared" si="4"/>
        <v/>
      </c>
      <c r="S169"/>
    </row>
    <row r="170" spans="1:19">
      <c r="A170"/>
      <c r="R170" t="str">
        <f t="shared" si="4"/>
        <v/>
      </c>
      <c r="S170"/>
    </row>
    <row r="171" spans="1:19">
      <c r="A171"/>
      <c r="R171" t="str">
        <f t="shared" si="4"/>
        <v/>
      </c>
      <c r="S171"/>
    </row>
    <row r="172" spans="1:19">
      <c r="A172"/>
      <c r="R172" t="str">
        <f t="shared" si="4"/>
        <v/>
      </c>
      <c r="S172"/>
    </row>
    <row r="173" spans="1:19">
      <c r="A173"/>
      <c r="R173" t="str">
        <f t="shared" si="4"/>
        <v/>
      </c>
      <c r="S173"/>
    </row>
    <row r="174" spans="1:19">
      <c r="A174"/>
      <c r="R174" t="str">
        <f t="shared" si="4"/>
        <v/>
      </c>
      <c r="S174"/>
    </row>
    <row r="175" spans="1:19">
      <c r="A175"/>
      <c r="R175" t="str">
        <f t="shared" si="4"/>
        <v/>
      </c>
      <c r="S175"/>
    </row>
    <row r="176" spans="1:19">
      <c r="A176"/>
      <c r="R176" t="str">
        <f t="shared" si="4"/>
        <v/>
      </c>
      <c r="S176"/>
    </row>
    <row r="177" spans="1:19">
      <c r="A177"/>
      <c r="R177" t="str">
        <f t="shared" si="4"/>
        <v/>
      </c>
      <c r="S177"/>
    </row>
    <row r="178" spans="1:19">
      <c r="A178"/>
      <c r="R178" t="str">
        <f t="shared" si="4"/>
        <v/>
      </c>
      <c r="S178"/>
    </row>
    <row r="179" spans="1:19">
      <c r="A179"/>
      <c r="R179" t="str">
        <f t="shared" si="4"/>
        <v/>
      </c>
      <c r="S179"/>
    </row>
    <row r="180" spans="1:19">
      <c r="A180"/>
      <c r="R180" t="str">
        <f t="shared" si="4"/>
        <v/>
      </c>
      <c r="S180"/>
    </row>
    <row r="181" spans="1:19">
      <c r="A181"/>
      <c r="R181" t="str">
        <f t="shared" si="4"/>
        <v/>
      </c>
      <c r="S181"/>
    </row>
    <row r="182" spans="1:19">
      <c r="A182"/>
      <c r="R182" t="str">
        <f t="shared" si="4"/>
        <v/>
      </c>
      <c r="S182"/>
    </row>
    <row r="183" spans="1:19">
      <c r="A183"/>
      <c r="R183" t="str">
        <f t="shared" si="4"/>
        <v/>
      </c>
      <c r="S183"/>
    </row>
    <row r="184" spans="1:19">
      <c r="A184"/>
      <c r="R184" t="str">
        <f t="shared" si="4"/>
        <v/>
      </c>
      <c r="S184"/>
    </row>
    <row r="185" spans="1:19">
      <c r="A185"/>
      <c r="R185" t="str">
        <f t="shared" si="4"/>
        <v/>
      </c>
      <c r="S185"/>
    </row>
    <row r="186" spans="1:19">
      <c r="A186"/>
      <c r="R186" t="str">
        <f t="shared" si="4"/>
        <v/>
      </c>
      <c r="S186"/>
    </row>
    <row r="187" spans="1:19">
      <c r="A187"/>
      <c r="R187" t="str">
        <f t="shared" si="4"/>
        <v/>
      </c>
      <c r="S187"/>
    </row>
    <row r="188" spans="1:19">
      <c r="A188"/>
      <c r="R188" t="str">
        <f t="shared" si="4"/>
        <v/>
      </c>
      <c r="S188"/>
    </row>
    <row r="189" spans="1:19">
      <c r="A189"/>
      <c r="R189" t="str">
        <f t="shared" si="4"/>
        <v/>
      </c>
      <c r="S189"/>
    </row>
    <row r="190" spans="1:19">
      <c r="A190"/>
      <c r="R190" t="str">
        <f t="shared" si="4"/>
        <v/>
      </c>
      <c r="S190"/>
    </row>
    <row r="191" spans="1:19">
      <c r="A191"/>
      <c r="R191" t="str">
        <f t="shared" si="4"/>
        <v/>
      </c>
      <c r="S191"/>
    </row>
    <row r="192" spans="1:19">
      <c r="A192"/>
      <c r="R192" t="str">
        <f t="shared" si="4"/>
        <v/>
      </c>
      <c r="S192"/>
    </row>
    <row r="193" spans="1:19">
      <c r="A193"/>
      <c r="R193" t="str">
        <f t="shared" si="4"/>
        <v/>
      </c>
      <c r="S193"/>
    </row>
    <row r="194" spans="1:19">
      <c r="A194"/>
      <c r="R194" t="str">
        <f t="shared" si="4"/>
        <v/>
      </c>
      <c r="S194"/>
    </row>
    <row r="195" spans="1:19">
      <c r="A195"/>
      <c r="R195" t="str">
        <f t="shared" si="4"/>
        <v/>
      </c>
      <c r="S195"/>
    </row>
    <row r="196" spans="1:19">
      <c r="A196"/>
      <c r="R196" t="str">
        <f t="shared" si="4"/>
        <v/>
      </c>
      <c r="S196"/>
    </row>
    <row r="197" spans="1:19">
      <c r="A197"/>
      <c r="R197" t="str">
        <f t="shared" si="4"/>
        <v/>
      </c>
      <c r="S197"/>
    </row>
    <row r="198" spans="1:19">
      <c r="A198"/>
      <c r="R198" t="str">
        <f t="shared" si="4"/>
        <v/>
      </c>
      <c r="S198"/>
    </row>
    <row r="199" spans="1:19">
      <c r="A199"/>
      <c r="R199" t="str">
        <f t="shared" si="4"/>
        <v/>
      </c>
      <c r="S199"/>
    </row>
    <row r="200" spans="1:19">
      <c r="A200"/>
      <c r="R200" t="str">
        <f t="shared" si="4"/>
        <v/>
      </c>
      <c r="S200"/>
    </row>
    <row r="201" spans="1:19">
      <c r="A201"/>
      <c r="R201" t="str">
        <f t="shared" si="4"/>
        <v/>
      </c>
      <c r="S201"/>
    </row>
    <row r="202" spans="1:19">
      <c r="A202"/>
      <c r="R202" t="str">
        <f t="shared" si="4"/>
        <v/>
      </c>
      <c r="S202"/>
    </row>
    <row r="203" spans="1:19">
      <c r="A203"/>
      <c r="R203" t="str">
        <f t="shared" si="4"/>
        <v/>
      </c>
      <c r="S203"/>
    </row>
    <row r="204" spans="1:19">
      <c r="A204"/>
      <c r="R204" t="str">
        <f t="shared" si="4"/>
        <v/>
      </c>
      <c r="S204"/>
    </row>
    <row r="205" spans="1:19">
      <c r="A205"/>
      <c r="R205" t="str">
        <f t="shared" si="4"/>
        <v/>
      </c>
      <c r="S205"/>
    </row>
    <row r="206" spans="1:19">
      <c r="A206"/>
      <c r="R206" t="str">
        <f t="shared" si="4"/>
        <v/>
      </c>
      <c r="S206"/>
    </row>
    <row r="207" spans="1:19">
      <c r="A207"/>
      <c r="R207" t="str">
        <f t="shared" si="4"/>
        <v/>
      </c>
      <c r="S207"/>
    </row>
    <row r="208" spans="1:19">
      <c r="A208"/>
      <c r="R208" t="str">
        <f t="shared" si="4"/>
        <v/>
      </c>
      <c r="S208"/>
    </row>
    <row r="209" spans="1:19">
      <c r="A209"/>
      <c r="R209" t="str">
        <f t="shared" si="4"/>
        <v/>
      </c>
      <c r="S209"/>
    </row>
    <row r="210" spans="1:19">
      <c r="A210"/>
      <c r="R210" t="str">
        <f t="shared" si="4"/>
        <v/>
      </c>
      <c r="S210"/>
    </row>
    <row r="211" spans="1:19">
      <c r="A211"/>
      <c r="R211" t="str">
        <f t="shared" si="4"/>
        <v/>
      </c>
      <c r="S211"/>
    </row>
    <row r="212" spans="1:19">
      <c r="A212"/>
      <c r="R212" t="str">
        <f t="shared" si="4"/>
        <v/>
      </c>
      <c r="S212"/>
    </row>
    <row r="213" spans="1:19">
      <c r="A213"/>
      <c r="R213" t="str">
        <f t="shared" si="4"/>
        <v/>
      </c>
      <c r="S213"/>
    </row>
    <row r="214" spans="1:19">
      <c r="A214"/>
      <c r="R214" t="str">
        <f t="shared" si="4"/>
        <v/>
      </c>
      <c r="S214"/>
    </row>
    <row r="215" spans="1:19">
      <c r="A215"/>
      <c r="R215" t="str">
        <f t="shared" si="4"/>
        <v/>
      </c>
      <c r="S215"/>
    </row>
    <row r="216" spans="1:19">
      <c r="A216"/>
      <c r="R216" t="str">
        <f t="shared" si="4"/>
        <v/>
      </c>
      <c r="S216"/>
    </row>
    <row r="217" spans="1:19">
      <c r="A217"/>
      <c r="R217" t="str">
        <f t="shared" si="4"/>
        <v/>
      </c>
      <c r="S217"/>
    </row>
    <row r="218" spans="1:19">
      <c r="A218"/>
      <c r="R218" t="str">
        <f t="shared" si="4"/>
        <v/>
      </c>
      <c r="S218"/>
    </row>
    <row r="219" spans="1:19">
      <c r="A219"/>
      <c r="R219" t="str">
        <f t="shared" si="4"/>
        <v/>
      </c>
      <c r="S219"/>
    </row>
    <row r="220" spans="1:19">
      <c r="A220"/>
      <c r="R220" t="str">
        <f t="shared" si="4"/>
        <v/>
      </c>
      <c r="S220"/>
    </row>
    <row r="221" spans="1:19">
      <c r="A221"/>
      <c r="R221" t="str">
        <f t="shared" si="4"/>
        <v/>
      </c>
      <c r="S221"/>
    </row>
    <row r="222" spans="1:19">
      <c r="A222"/>
      <c r="R222" t="str">
        <f t="shared" si="4"/>
        <v/>
      </c>
      <c r="S222"/>
    </row>
    <row r="223" spans="1:19">
      <c r="A223"/>
      <c r="R223" t="str">
        <f t="shared" si="4"/>
        <v/>
      </c>
      <c r="S223"/>
    </row>
    <row r="224" spans="1:19">
      <c r="A224"/>
      <c r="R224" t="str">
        <f t="shared" si="4"/>
        <v/>
      </c>
      <c r="S224"/>
    </row>
    <row r="225" spans="1:19">
      <c r="A225"/>
      <c r="R225" t="str">
        <f t="shared" si="4"/>
        <v/>
      </c>
      <c r="S225"/>
    </row>
    <row r="226" spans="1:19">
      <c r="A226"/>
      <c r="R226" t="str">
        <f t="shared" si="4"/>
        <v/>
      </c>
      <c r="S226"/>
    </row>
    <row r="227" spans="1:19">
      <c r="A227"/>
      <c r="R227" t="str">
        <f t="shared" si="4"/>
        <v/>
      </c>
      <c r="S227"/>
    </row>
    <row r="228" spans="1:19">
      <c r="A228"/>
      <c r="R228" t="str">
        <f t="shared" si="4"/>
        <v/>
      </c>
      <c r="S228"/>
    </row>
    <row r="229" spans="1:19">
      <c r="A229"/>
      <c r="R229" t="str">
        <f t="shared" si="4"/>
        <v/>
      </c>
      <c r="S229"/>
    </row>
    <row r="230" spans="1:19">
      <c r="A230"/>
      <c r="R230" t="str">
        <f t="shared" ref="R230:R293" si="5">IF(B230&lt;&gt;"",CONCATENATE("INSERT INTO stg_Site(UUID, ","ExcelRow, Name, TimeZone, Description, AttendanceNotes, ContactPhone, ContactFax, ContactEmail, [Address.Street1], [Address.Street2], [Address.City], [Address.State], [Address.PostCode], Geo_Latitude, Geo_Longitude, OverrideDB) VALUES (NEWID(), ",ROW(),", ",IF(B230&lt;&gt;"",CONCATENATE("N'",SUBSTITUTE(B230,"'","''"),"'"),"NULL"),IF(D230&lt;&gt;"",CONCATENATE(", N'",SUBSTITUTE(D230,"'","''"),"'"),", NULL"),IF(E230&lt;&gt;"",CONCATENATE(", N'",SUBSTITUTE(E230,"'","''"),"'"),", NULL"),IF(F230&lt;&gt;"",CONCATENATE(", N'",SUBSTITUTE(F230,"'","''"),"'"),", NULL"),IF(G230&lt;&gt;"",CONCATENATE(", N'",SUBSTITUTE(G230,"'","''"),"'"),", NULL"),IF(H230&lt;&gt;"",CONCATENATE(", N'",SUBSTITUTE(H230,"'","''"),"'"),", NULL"),IF(I230&lt;&gt;"",CONCATENATE(", N'",SUBSTITUTE(I230,"'","''"),"'"),", NULL"),IF(J230&lt;&gt;"",CONCATENATE(", N'",SUBSTITUTE(J230,"'","''"),"'"),", NULL"),IF(K230&lt;&gt;"",CONCATENATE(", N'",SUBSTITUTE(K230,"'","''"),"'"),", NULL"),IF(L230&lt;&gt;"",CONCATENATE(", N'",SUBSTITUTE(L230,"'","''"),"'"),", NULL"),IF(M230&lt;&gt;"",CONCATENATE(", N'",SUBSTITUTE(M230,"'","''"),"'"),", NULL"),IF(N230&lt;&gt;"",CONCATENATE(", N'",SUBSTITUTE(N230,"'","''"),"'"),", NULL"),IF(O230&lt;&gt;"",CONCATENATE(", N'",SUBSTITUTE(O230,"'","''"),"'"),", NULL"),IF(P230&lt;&gt;"",CONCATENATE(", N'",SUBSTITUTE(P230,"'","''"),"' "),", NULL"),IF(EXACT(Q230,"1"),", 1);",", 0);")),"")</f>
        <v/>
      </c>
      <c r="S230"/>
    </row>
    <row r="231" spans="1:19">
      <c r="A231"/>
      <c r="R231" t="str">
        <f t="shared" si="5"/>
        <v/>
      </c>
      <c r="S231"/>
    </row>
    <row r="232" spans="1:19">
      <c r="A232"/>
      <c r="R232" t="str">
        <f t="shared" si="5"/>
        <v/>
      </c>
      <c r="S232"/>
    </row>
    <row r="233" spans="1:19">
      <c r="A233"/>
      <c r="R233" t="str">
        <f t="shared" si="5"/>
        <v/>
      </c>
      <c r="S233"/>
    </row>
    <row r="234" spans="1:19">
      <c r="A234"/>
      <c r="R234" t="str">
        <f t="shared" si="5"/>
        <v/>
      </c>
      <c r="S234"/>
    </row>
    <row r="235" spans="1:19">
      <c r="A235"/>
      <c r="R235" t="str">
        <f t="shared" si="5"/>
        <v/>
      </c>
      <c r="S235"/>
    </row>
    <row r="236" spans="1:19">
      <c r="A236"/>
      <c r="R236" t="str">
        <f t="shared" si="5"/>
        <v/>
      </c>
      <c r="S236"/>
    </row>
    <row r="237" spans="1:19">
      <c r="A237"/>
      <c r="R237" t="str">
        <f t="shared" si="5"/>
        <v/>
      </c>
      <c r="S237"/>
    </row>
    <row r="238" spans="1:19">
      <c r="A238"/>
      <c r="R238" t="str">
        <f t="shared" si="5"/>
        <v/>
      </c>
      <c r="S238"/>
    </row>
    <row r="239" spans="1:19">
      <c r="A239"/>
      <c r="R239" t="str">
        <f t="shared" si="5"/>
        <v/>
      </c>
      <c r="S239"/>
    </row>
    <row r="240" spans="1:19">
      <c r="A240"/>
      <c r="R240" t="str">
        <f t="shared" si="5"/>
        <v/>
      </c>
      <c r="S240"/>
    </row>
    <row r="241" spans="1:19">
      <c r="A241"/>
      <c r="R241" t="str">
        <f t="shared" si="5"/>
        <v/>
      </c>
      <c r="S241"/>
    </row>
    <row r="242" spans="1:19">
      <c r="A242"/>
      <c r="R242" t="str">
        <f t="shared" si="5"/>
        <v/>
      </c>
      <c r="S242"/>
    </row>
    <row r="243" spans="1:19">
      <c r="A243"/>
      <c r="R243" t="str">
        <f t="shared" si="5"/>
        <v/>
      </c>
      <c r="S243"/>
    </row>
    <row r="244" spans="1:19">
      <c r="A244"/>
      <c r="R244" t="str">
        <f t="shared" si="5"/>
        <v/>
      </c>
      <c r="S244"/>
    </row>
    <row r="245" spans="1:19">
      <c r="A245"/>
      <c r="R245" t="str">
        <f t="shared" si="5"/>
        <v/>
      </c>
      <c r="S245"/>
    </row>
    <row r="246" spans="1:19">
      <c r="A246"/>
      <c r="R246" t="str">
        <f t="shared" si="5"/>
        <v/>
      </c>
      <c r="S246"/>
    </row>
    <row r="247" spans="1:19">
      <c r="A247"/>
      <c r="R247" t="str">
        <f t="shared" si="5"/>
        <v/>
      </c>
      <c r="S247"/>
    </row>
    <row r="248" spans="1:19">
      <c r="A248"/>
      <c r="R248" t="str">
        <f t="shared" si="5"/>
        <v/>
      </c>
      <c r="S248"/>
    </row>
    <row r="249" spans="1:19">
      <c r="A249"/>
      <c r="R249" t="str">
        <f t="shared" si="5"/>
        <v/>
      </c>
      <c r="S249"/>
    </row>
    <row r="250" spans="1:19">
      <c r="A250"/>
      <c r="R250" t="str">
        <f t="shared" si="5"/>
        <v/>
      </c>
      <c r="S250"/>
    </row>
    <row r="251" spans="1:19">
      <c r="A251"/>
      <c r="R251" t="str">
        <f t="shared" si="5"/>
        <v/>
      </c>
      <c r="S251"/>
    </row>
    <row r="252" spans="1:19">
      <c r="A252"/>
      <c r="R252" t="str">
        <f t="shared" si="5"/>
        <v/>
      </c>
      <c r="S252"/>
    </row>
    <row r="253" spans="1:19">
      <c r="A253"/>
      <c r="R253" t="str">
        <f t="shared" si="5"/>
        <v/>
      </c>
      <c r="S253"/>
    </row>
    <row r="254" spans="1:19">
      <c r="A254"/>
      <c r="R254" t="str">
        <f t="shared" si="5"/>
        <v/>
      </c>
      <c r="S254"/>
    </row>
    <row r="255" spans="1:19">
      <c r="A255"/>
      <c r="R255" t="str">
        <f t="shared" si="5"/>
        <v/>
      </c>
      <c r="S255"/>
    </row>
    <row r="256" spans="1:19">
      <c r="A256"/>
      <c r="R256" t="str">
        <f t="shared" si="5"/>
        <v/>
      </c>
      <c r="S256"/>
    </row>
    <row r="257" spans="1:19">
      <c r="A257"/>
      <c r="R257" t="str">
        <f t="shared" si="5"/>
        <v/>
      </c>
      <c r="S257"/>
    </row>
    <row r="258" spans="1:19">
      <c r="A258"/>
      <c r="R258" t="str">
        <f t="shared" si="5"/>
        <v/>
      </c>
      <c r="S258"/>
    </row>
    <row r="259" spans="1:19">
      <c r="A259"/>
      <c r="R259" t="str">
        <f t="shared" si="5"/>
        <v/>
      </c>
      <c r="S259"/>
    </row>
    <row r="260" spans="1:19">
      <c r="A260"/>
      <c r="R260" t="str">
        <f t="shared" si="5"/>
        <v/>
      </c>
      <c r="S260"/>
    </row>
    <row r="261" spans="1:19">
      <c r="A261"/>
      <c r="R261" t="str">
        <f t="shared" si="5"/>
        <v/>
      </c>
      <c r="S261"/>
    </row>
    <row r="262" spans="1:19">
      <c r="A262"/>
      <c r="R262" t="str">
        <f t="shared" si="5"/>
        <v/>
      </c>
      <c r="S262"/>
    </row>
    <row r="263" spans="1:19">
      <c r="A263"/>
      <c r="R263" t="str">
        <f t="shared" si="5"/>
        <v/>
      </c>
      <c r="S263"/>
    </row>
    <row r="264" spans="1:19">
      <c r="A264"/>
      <c r="R264" t="str">
        <f t="shared" si="5"/>
        <v/>
      </c>
      <c r="S264"/>
    </row>
    <row r="265" spans="1:19">
      <c r="A265"/>
      <c r="R265" t="str">
        <f t="shared" si="5"/>
        <v/>
      </c>
      <c r="S265"/>
    </row>
    <row r="266" spans="1:19">
      <c r="A266"/>
      <c r="R266" t="str">
        <f t="shared" si="5"/>
        <v/>
      </c>
      <c r="S266"/>
    </row>
    <row r="267" spans="1:19">
      <c r="A267"/>
      <c r="R267" t="str">
        <f t="shared" si="5"/>
        <v/>
      </c>
      <c r="S267"/>
    </row>
    <row r="268" spans="1:19">
      <c r="A268"/>
      <c r="R268" t="str">
        <f t="shared" si="5"/>
        <v/>
      </c>
      <c r="S268"/>
    </row>
    <row r="269" spans="1:19">
      <c r="A269"/>
      <c r="R269" t="str">
        <f t="shared" si="5"/>
        <v/>
      </c>
      <c r="S269"/>
    </row>
    <row r="270" spans="1:19">
      <c r="A270"/>
      <c r="R270" t="str">
        <f t="shared" si="5"/>
        <v/>
      </c>
      <c r="S270"/>
    </row>
    <row r="271" spans="1:19">
      <c r="A271"/>
      <c r="R271" t="str">
        <f t="shared" si="5"/>
        <v/>
      </c>
      <c r="S271"/>
    </row>
    <row r="272" spans="1:19">
      <c r="A272"/>
      <c r="R272" t="str">
        <f t="shared" si="5"/>
        <v/>
      </c>
      <c r="S272"/>
    </row>
    <row r="273" spans="1:19">
      <c r="A273"/>
      <c r="R273" t="str">
        <f t="shared" si="5"/>
        <v/>
      </c>
      <c r="S273"/>
    </row>
    <row r="274" spans="1:19">
      <c r="A274"/>
      <c r="R274" t="str">
        <f t="shared" si="5"/>
        <v/>
      </c>
      <c r="S274"/>
    </row>
    <row r="275" spans="1:19">
      <c r="A275"/>
      <c r="R275" t="str">
        <f t="shared" si="5"/>
        <v/>
      </c>
      <c r="S275"/>
    </row>
    <row r="276" spans="1:19">
      <c r="A276"/>
      <c r="R276" t="str">
        <f t="shared" si="5"/>
        <v/>
      </c>
      <c r="S276"/>
    </row>
    <row r="277" spans="1:19">
      <c r="A277"/>
      <c r="R277" t="str">
        <f t="shared" si="5"/>
        <v/>
      </c>
      <c r="S277"/>
    </row>
    <row r="278" spans="1:19">
      <c r="A278"/>
      <c r="R278" t="str">
        <f t="shared" si="5"/>
        <v/>
      </c>
      <c r="S278"/>
    </row>
    <row r="279" spans="1:19">
      <c r="A279"/>
      <c r="R279" t="str">
        <f t="shared" si="5"/>
        <v/>
      </c>
      <c r="S279"/>
    </row>
    <row r="280" spans="1:19">
      <c r="A280"/>
      <c r="R280" t="str">
        <f t="shared" si="5"/>
        <v/>
      </c>
      <c r="S280"/>
    </row>
    <row r="281" spans="1:19">
      <c r="A281"/>
      <c r="R281" t="str">
        <f t="shared" si="5"/>
        <v/>
      </c>
      <c r="S281"/>
    </row>
    <row r="282" spans="1:19">
      <c r="A282"/>
      <c r="R282" t="str">
        <f t="shared" si="5"/>
        <v/>
      </c>
      <c r="S282"/>
    </row>
    <row r="283" spans="1:19">
      <c r="A283"/>
      <c r="R283" t="str">
        <f t="shared" si="5"/>
        <v/>
      </c>
      <c r="S283"/>
    </row>
    <row r="284" spans="1:19">
      <c r="A284"/>
      <c r="R284" t="str">
        <f t="shared" si="5"/>
        <v/>
      </c>
      <c r="S284"/>
    </row>
    <row r="285" spans="1:19">
      <c r="A285"/>
      <c r="R285" t="str">
        <f t="shared" si="5"/>
        <v/>
      </c>
      <c r="S285"/>
    </row>
    <row r="286" spans="1:19">
      <c r="A286"/>
      <c r="R286" t="str">
        <f t="shared" si="5"/>
        <v/>
      </c>
      <c r="S286"/>
    </row>
    <row r="287" spans="1:19">
      <c r="A287"/>
      <c r="R287" t="str">
        <f t="shared" si="5"/>
        <v/>
      </c>
      <c r="S287"/>
    </row>
    <row r="288" spans="1:19">
      <c r="A288"/>
      <c r="R288" t="str">
        <f t="shared" si="5"/>
        <v/>
      </c>
      <c r="S288"/>
    </row>
    <row r="289" spans="1:19">
      <c r="A289"/>
      <c r="R289" t="str">
        <f t="shared" si="5"/>
        <v/>
      </c>
      <c r="S289"/>
    </row>
    <row r="290" spans="1:19">
      <c r="A290"/>
      <c r="R290" t="str">
        <f t="shared" si="5"/>
        <v/>
      </c>
      <c r="S290"/>
    </row>
    <row r="291" spans="1:19">
      <c r="A291"/>
      <c r="R291" t="str">
        <f t="shared" si="5"/>
        <v/>
      </c>
      <c r="S291"/>
    </row>
    <row r="292" spans="1:19">
      <c r="A292"/>
      <c r="R292" t="str">
        <f t="shared" si="5"/>
        <v/>
      </c>
      <c r="S292"/>
    </row>
    <row r="293" spans="1:19">
      <c r="A293"/>
      <c r="R293" t="str">
        <f t="shared" si="5"/>
        <v/>
      </c>
      <c r="S293"/>
    </row>
    <row r="294" spans="1:19">
      <c r="A294"/>
      <c r="R294" t="str">
        <f t="shared" ref="R294:R357" si="6">IF(B294&lt;&gt;"",CONCATENATE("INSERT INTO stg_Site(UUID, ","ExcelRow, Name, TimeZone, Description, AttendanceNotes, ContactPhone, ContactFax, ContactEmail, [Address.Street1], [Address.Street2], [Address.City], [Address.State], [Address.PostCode], Geo_Latitude, Geo_Longitude, OverrideDB) VALUES (NEWID(), ",ROW(),", ",IF(B294&lt;&gt;"",CONCATENATE("N'",SUBSTITUTE(B294,"'","''"),"'"),"NULL"),IF(D294&lt;&gt;"",CONCATENATE(", N'",SUBSTITUTE(D294,"'","''"),"'"),", NULL"),IF(E294&lt;&gt;"",CONCATENATE(", N'",SUBSTITUTE(E294,"'","''"),"'"),", NULL"),IF(F294&lt;&gt;"",CONCATENATE(", N'",SUBSTITUTE(F294,"'","''"),"'"),", NULL"),IF(G294&lt;&gt;"",CONCATENATE(", N'",SUBSTITUTE(G294,"'","''"),"'"),", NULL"),IF(H294&lt;&gt;"",CONCATENATE(", N'",SUBSTITUTE(H294,"'","''"),"'"),", NULL"),IF(I294&lt;&gt;"",CONCATENATE(", N'",SUBSTITUTE(I294,"'","''"),"'"),", NULL"),IF(J294&lt;&gt;"",CONCATENATE(", N'",SUBSTITUTE(J294,"'","''"),"'"),", NULL"),IF(K294&lt;&gt;"",CONCATENATE(", N'",SUBSTITUTE(K294,"'","''"),"'"),", NULL"),IF(L294&lt;&gt;"",CONCATENATE(", N'",SUBSTITUTE(L294,"'","''"),"'"),", NULL"),IF(M294&lt;&gt;"",CONCATENATE(", N'",SUBSTITUTE(M294,"'","''"),"'"),", NULL"),IF(N294&lt;&gt;"",CONCATENATE(", N'",SUBSTITUTE(N294,"'","''"),"'"),", NULL"),IF(O294&lt;&gt;"",CONCATENATE(", N'",SUBSTITUTE(O294,"'","''"),"'"),", NULL"),IF(P294&lt;&gt;"",CONCATENATE(", N'",SUBSTITUTE(P294,"'","''"),"' "),", NULL"),IF(EXACT(Q294,"1"),", 1);",", 0);")),"")</f>
        <v/>
      </c>
      <c r="S294"/>
    </row>
    <row r="295" spans="1:19">
      <c r="A295"/>
      <c r="R295" t="str">
        <f t="shared" si="6"/>
        <v/>
      </c>
      <c r="S295"/>
    </row>
    <row r="296" spans="1:19">
      <c r="A296"/>
      <c r="R296" t="str">
        <f t="shared" si="6"/>
        <v/>
      </c>
      <c r="S296"/>
    </row>
    <row r="297" spans="1:19">
      <c r="A297"/>
      <c r="R297" t="str">
        <f t="shared" si="6"/>
        <v/>
      </c>
      <c r="S297"/>
    </row>
    <row r="298" spans="1:19">
      <c r="A298"/>
      <c r="R298" t="str">
        <f t="shared" si="6"/>
        <v/>
      </c>
      <c r="S298"/>
    </row>
    <row r="299" spans="1:19">
      <c r="A299"/>
      <c r="R299" t="str">
        <f t="shared" si="6"/>
        <v/>
      </c>
      <c r="S299"/>
    </row>
    <row r="300" spans="1:19">
      <c r="A300"/>
      <c r="R300" t="str">
        <f t="shared" si="6"/>
        <v/>
      </c>
      <c r="S300"/>
    </row>
    <row r="301" spans="1:19">
      <c r="A301"/>
      <c r="R301" t="str">
        <f t="shared" si="6"/>
        <v/>
      </c>
      <c r="S301"/>
    </row>
    <row r="302" spans="1:19">
      <c r="A302"/>
      <c r="R302" t="str">
        <f t="shared" si="6"/>
        <v/>
      </c>
      <c r="S302"/>
    </row>
    <row r="303" spans="1:19">
      <c r="A303"/>
      <c r="R303" t="str">
        <f t="shared" si="6"/>
        <v/>
      </c>
      <c r="S303"/>
    </row>
    <row r="304" spans="1:19">
      <c r="A304"/>
      <c r="R304" t="str">
        <f t="shared" si="6"/>
        <v/>
      </c>
      <c r="S304"/>
    </row>
    <row r="305" spans="1:19">
      <c r="A305"/>
      <c r="R305" t="str">
        <f t="shared" si="6"/>
        <v/>
      </c>
      <c r="S305"/>
    </row>
    <row r="306" spans="1:19">
      <c r="A306"/>
      <c r="R306" t="str">
        <f t="shared" si="6"/>
        <v/>
      </c>
      <c r="S306"/>
    </row>
    <row r="307" spans="1:19">
      <c r="A307"/>
      <c r="R307" t="str">
        <f t="shared" si="6"/>
        <v/>
      </c>
      <c r="S307"/>
    </row>
    <row r="308" spans="1:19">
      <c r="A308"/>
      <c r="R308" t="str">
        <f t="shared" si="6"/>
        <v/>
      </c>
      <c r="S308"/>
    </row>
    <row r="309" spans="1:19">
      <c r="A309"/>
      <c r="R309" t="str">
        <f t="shared" si="6"/>
        <v/>
      </c>
      <c r="S309"/>
    </row>
    <row r="310" spans="1:19">
      <c r="A310"/>
      <c r="R310" t="str">
        <f t="shared" si="6"/>
        <v/>
      </c>
      <c r="S310"/>
    </row>
    <row r="311" spans="1:19">
      <c r="A311"/>
      <c r="R311" t="str">
        <f t="shared" si="6"/>
        <v/>
      </c>
      <c r="S311"/>
    </row>
    <row r="312" spans="1:19">
      <c r="A312"/>
      <c r="R312" t="str">
        <f t="shared" si="6"/>
        <v/>
      </c>
      <c r="S312"/>
    </row>
    <row r="313" spans="1:19">
      <c r="A313"/>
      <c r="R313" t="str">
        <f t="shared" si="6"/>
        <v/>
      </c>
      <c r="S313"/>
    </row>
    <row r="314" spans="1:19">
      <c r="A314"/>
      <c r="R314" t="str">
        <f t="shared" si="6"/>
        <v/>
      </c>
      <c r="S314"/>
    </row>
    <row r="315" spans="1:19">
      <c r="A315"/>
      <c r="R315" t="str">
        <f t="shared" si="6"/>
        <v/>
      </c>
      <c r="S315"/>
    </row>
    <row r="316" spans="1:19">
      <c r="A316"/>
      <c r="R316" t="str">
        <f t="shared" si="6"/>
        <v/>
      </c>
      <c r="S316"/>
    </row>
    <row r="317" spans="1:19">
      <c r="A317"/>
      <c r="R317" t="str">
        <f t="shared" si="6"/>
        <v/>
      </c>
      <c r="S317"/>
    </row>
    <row r="318" spans="1:19">
      <c r="A318"/>
      <c r="R318" t="str">
        <f t="shared" si="6"/>
        <v/>
      </c>
      <c r="S318"/>
    </row>
    <row r="319" spans="1:19">
      <c r="A319"/>
      <c r="R319" t="str">
        <f t="shared" si="6"/>
        <v/>
      </c>
      <c r="S319"/>
    </row>
    <row r="320" spans="1:19">
      <c r="A320"/>
      <c r="R320" t="str">
        <f t="shared" si="6"/>
        <v/>
      </c>
      <c r="S320"/>
    </row>
    <row r="321" spans="1:19">
      <c r="A321"/>
      <c r="R321" t="str">
        <f t="shared" si="6"/>
        <v/>
      </c>
      <c r="S321"/>
    </row>
    <row r="322" spans="1:19">
      <c r="A322"/>
      <c r="R322" t="str">
        <f t="shared" si="6"/>
        <v/>
      </c>
      <c r="S322"/>
    </row>
    <row r="323" spans="1:19">
      <c r="A323"/>
      <c r="R323" t="str">
        <f t="shared" si="6"/>
        <v/>
      </c>
      <c r="S323"/>
    </row>
    <row r="324" spans="1:19">
      <c r="A324"/>
      <c r="R324" t="str">
        <f t="shared" si="6"/>
        <v/>
      </c>
      <c r="S324"/>
    </row>
    <row r="325" spans="1:19">
      <c r="A325"/>
      <c r="R325" t="str">
        <f t="shared" si="6"/>
        <v/>
      </c>
      <c r="S325"/>
    </row>
    <row r="326" spans="1:19">
      <c r="A326"/>
      <c r="R326" t="str">
        <f t="shared" si="6"/>
        <v/>
      </c>
      <c r="S326"/>
    </row>
    <row r="327" spans="1:19">
      <c r="A327"/>
      <c r="R327" t="str">
        <f t="shared" si="6"/>
        <v/>
      </c>
      <c r="S327"/>
    </row>
    <row r="328" spans="1:19">
      <c r="A328"/>
      <c r="R328" t="str">
        <f t="shared" si="6"/>
        <v/>
      </c>
      <c r="S328"/>
    </row>
    <row r="329" spans="1:19">
      <c r="A329"/>
      <c r="R329" t="str">
        <f t="shared" si="6"/>
        <v/>
      </c>
      <c r="S329"/>
    </row>
    <row r="330" spans="1:19">
      <c r="A330"/>
      <c r="R330" t="str">
        <f t="shared" si="6"/>
        <v/>
      </c>
      <c r="S330"/>
    </row>
    <row r="331" spans="1:19">
      <c r="A331"/>
      <c r="R331" t="str">
        <f t="shared" si="6"/>
        <v/>
      </c>
      <c r="S331"/>
    </row>
    <row r="332" spans="1:19">
      <c r="A332"/>
      <c r="R332" t="str">
        <f t="shared" si="6"/>
        <v/>
      </c>
      <c r="S332"/>
    </row>
    <row r="333" spans="1:19">
      <c r="A333"/>
      <c r="R333" t="str">
        <f t="shared" si="6"/>
        <v/>
      </c>
      <c r="S333"/>
    </row>
    <row r="334" spans="1:19">
      <c r="A334"/>
      <c r="R334" t="str">
        <f t="shared" si="6"/>
        <v/>
      </c>
      <c r="S334"/>
    </row>
    <row r="335" spans="1:19">
      <c r="A335"/>
      <c r="R335" t="str">
        <f t="shared" si="6"/>
        <v/>
      </c>
      <c r="S335"/>
    </row>
    <row r="336" spans="1:19">
      <c r="A336"/>
      <c r="R336" t="str">
        <f t="shared" si="6"/>
        <v/>
      </c>
      <c r="S336"/>
    </row>
    <row r="337" spans="1:19">
      <c r="A337"/>
      <c r="R337" t="str">
        <f t="shared" si="6"/>
        <v/>
      </c>
      <c r="S337"/>
    </row>
    <row r="338" spans="1:19">
      <c r="A338"/>
      <c r="R338" t="str">
        <f t="shared" si="6"/>
        <v/>
      </c>
      <c r="S338"/>
    </row>
    <row r="339" spans="1:19">
      <c r="A339"/>
      <c r="R339" t="str">
        <f t="shared" si="6"/>
        <v/>
      </c>
      <c r="S339"/>
    </row>
    <row r="340" spans="1:19">
      <c r="A340"/>
      <c r="R340" t="str">
        <f t="shared" si="6"/>
        <v/>
      </c>
      <c r="S340"/>
    </row>
    <row r="341" spans="1:19">
      <c r="A341"/>
      <c r="R341" t="str">
        <f t="shared" si="6"/>
        <v/>
      </c>
      <c r="S341"/>
    </row>
    <row r="342" spans="1:19">
      <c r="A342"/>
      <c r="R342" t="str">
        <f t="shared" si="6"/>
        <v/>
      </c>
      <c r="S342"/>
    </row>
    <row r="343" spans="1:19">
      <c r="A343"/>
      <c r="R343" t="str">
        <f t="shared" si="6"/>
        <v/>
      </c>
      <c r="S343"/>
    </row>
    <row r="344" spans="1:19">
      <c r="A344"/>
      <c r="R344" t="str">
        <f t="shared" si="6"/>
        <v/>
      </c>
      <c r="S344"/>
    </row>
    <row r="345" spans="1:19">
      <c r="A345"/>
      <c r="R345" t="str">
        <f t="shared" si="6"/>
        <v/>
      </c>
      <c r="S345"/>
    </row>
    <row r="346" spans="1:19">
      <c r="A346"/>
      <c r="R346" t="str">
        <f t="shared" si="6"/>
        <v/>
      </c>
      <c r="S346"/>
    </row>
    <row r="347" spans="1:19">
      <c r="A347"/>
      <c r="R347" t="str">
        <f t="shared" si="6"/>
        <v/>
      </c>
      <c r="S347"/>
    </row>
    <row r="348" spans="1:19">
      <c r="A348"/>
      <c r="R348" t="str">
        <f t="shared" si="6"/>
        <v/>
      </c>
      <c r="S348"/>
    </row>
    <row r="349" spans="1:19">
      <c r="A349"/>
      <c r="R349" t="str">
        <f t="shared" si="6"/>
        <v/>
      </c>
      <c r="S349"/>
    </row>
    <row r="350" spans="1:19">
      <c r="A350"/>
      <c r="R350" t="str">
        <f t="shared" si="6"/>
        <v/>
      </c>
      <c r="S350"/>
    </row>
    <row r="351" spans="1:19">
      <c r="A351"/>
      <c r="R351" t="str">
        <f t="shared" si="6"/>
        <v/>
      </c>
      <c r="S351"/>
    </row>
    <row r="352" spans="1:19">
      <c r="A352"/>
      <c r="R352" t="str">
        <f t="shared" si="6"/>
        <v/>
      </c>
      <c r="S352"/>
    </row>
    <row r="353" spans="1:19">
      <c r="A353"/>
      <c r="R353" t="str">
        <f t="shared" si="6"/>
        <v/>
      </c>
      <c r="S353"/>
    </row>
    <row r="354" spans="1:19">
      <c r="A354"/>
      <c r="R354" t="str">
        <f t="shared" si="6"/>
        <v/>
      </c>
      <c r="S354"/>
    </row>
    <row r="355" spans="1:19">
      <c r="A355"/>
      <c r="R355" t="str">
        <f t="shared" si="6"/>
        <v/>
      </c>
      <c r="S355"/>
    </row>
    <row r="356" spans="1:19">
      <c r="A356"/>
      <c r="R356" t="str">
        <f t="shared" si="6"/>
        <v/>
      </c>
      <c r="S356"/>
    </row>
    <row r="357" spans="1:19">
      <c r="A357"/>
      <c r="R357" t="str">
        <f t="shared" si="6"/>
        <v/>
      </c>
      <c r="S357"/>
    </row>
    <row r="358" spans="1:19">
      <c r="A358"/>
      <c r="R358" t="str">
        <f t="shared" ref="R358:R421" si="7">IF(B358&lt;&gt;"",CONCATENATE("INSERT INTO stg_Site(UUID, ","ExcelRow, Name, TimeZone, Description, AttendanceNotes, ContactPhone, ContactFax, ContactEmail, [Address.Street1], [Address.Street2], [Address.City], [Address.State], [Address.PostCode], Geo_Latitude, Geo_Longitude, OverrideDB) VALUES (NEWID(), ",ROW(),", ",IF(B358&lt;&gt;"",CONCATENATE("N'",SUBSTITUTE(B358,"'","''"),"'"),"NULL"),IF(D358&lt;&gt;"",CONCATENATE(", N'",SUBSTITUTE(D358,"'","''"),"'"),", NULL"),IF(E358&lt;&gt;"",CONCATENATE(", N'",SUBSTITUTE(E358,"'","''"),"'"),", NULL"),IF(F358&lt;&gt;"",CONCATENATE(", N'",SUBSTITUTE(F358,"'","''"),"'"),", NULL"),IF(G358&lt;&gt;"",CONCATENATE(", N'",SUBSTITUTE(G358,"'","''"),"'"),", NULL"),IF(H358&lt;&gt;"",CONCATENATE(", N'",SUBSTITUTE(H358,"'","''"),"'"),", NULL"),IF(I358&lt;&gt;"",CONCATENATE(", N'",SUBSTITUTE(I358,"'","''"),"'"),", NULL"),IF(J358&lt;&gt;"",CONCATENATE(", N'",SUBSTITUTE(J358,"'","''"),"'"),", NULL"),IF(K358&lt;&gt;"",CONCATENATE(", N'",SUBSTITUTE(K358,"'","''"),"'"),", NULL"),IF(L358&lt;&gt;"",CONCATENATE(", N'",SUBSTITUTE(L358,"'","''"),"'"),", NULL"),IF(M358&lt;&gt;"",CONCATENATE(", N'",SUBSTITUTE(M358,"'","''"),"'"),", NULL"),IF(N358&lt;&gt;"",CONCATENATE(", N'",SUBSTITUTE(N358,"'","''"),"'"),", NULL"),IF(O358&lt;&gt;"",CONCATENATE(", N'",SUBSTITUTE(O358,"'","''"),"'"),", NULL"),IF(P358&lt;&gt;"",CONCATENATE(", N'",SUBSTITUTE(P358,"'","''"),"' "),", NULL"),IF(EXACT(Q358,"1"),", 1);",", 0);")),"")</f>
        <v/>
      </c>
      <c r="S358"/>
    </row>
    <row r="359" spans="1:19">
      <c r="A359"/>
      <c r="R359" t="str">
        <f t="shared" si="7"/>
        <v/>
      </c>
      <c r="S359"/>
    </row>
    <row r="360" spans="1:19">
      <c r="A360"/>
      <c r="R360" t="str">
        <f t="shared" si="7"/>
        <v/>
      </c>
      <c r="S360"/>
    </row>
    <row r="361" spans="1:19">
      <c r="A361"/>
      <c r="R361" t="str">
        <f t="shared" si="7"/>
        <v/>
      </c>
      <c r="S361"/>
    </row>
    <row r="362" spans="1:19">
      <c r="A362"/>
      <c r="R362" t="str">
        <f t="shared" si="7"/>
        <v/>
      </c>
      <c r="S362"/>
    </row>
    <row r="363" spans="1:19">
      <c r="A363"/>
      <c r="R363" t="str">
        <f t="shared" si="7"/>
        <v/>
      </c>
      <c r="S363"/>
    </row>
    <row r="364" spans="1:19">
      <c r="A364"/>
      <c r="R364" t="str">
        <f t="shared" si="7"/>
        <v/>
      </c>
      <c r="S364"/>
    </row>
    <row r="365" spans="1:19">
      <c r="A365"/>
      <c r="R365" t="str">
        <f t="shared" si="7"/>
        <v/>
      </c>
      <c r="S365"/>
    </row>
    <row r="366" spans="1:19">
      <c r="A366"/>
      <c r="R366" t="str">
        <f t="shared" si="7"/>
        <v/>
      </c>
      <c r="S366"/>
    </row>
    <row r="367" spans="1:19">
      <c r="A367"/>
      <c r="R367" t="str">
        <f t="shared" si="7"/>
        <v/>
      </c>
      <c r="S367"/>
    </row>
    <row r="368" spans="1:19">
      <c r="A368"/>
      <c r="R368" t="str">
        <f t="shared" si="7"/>
        <v/>
      </c>
      <c r="S368"/>
    </row>
    <row r="369" spans="1:19">
      <c r="A369"/>
      <c r="R369" t="str">
        <f t="shared" si="7"/>
        <v/>
      </c>
      <c r="S369"/>
    </row>
    <row r="370" spans="1:19">
      <c r="A370"/>
      <c r="R370" t="str">
        <f t="shared" si="7"/>
        <v/>
      </c>
      <c r="S370"/>
    </row>
    <row r="371" spans="1:19">
      <c r="A371"/>
      <c r="R371" t="str">
        <f t="shared" si="7"/>
        <v/>
      </c>
      <c r="S371"/>
    </row>
    <row r="372" spans="1:19">
      <c r="A372"/>
      <c r="R372" t="str">
        <f t="shared" si="7"/>
        <v/>
      </c>
      <c r="S372"/>
    </row>
    <row r="373" spans="1:19">
      <c r="A373"/>
      <c r="R373" t="str">
        <f t="shared" si="7"/>
        <v/>
      </c>
      <c r="S373"/>
    </row>
    <row r="374" spans="1:19">
      <c r="A374"/>
      <c r="R374" t="str">
        <f t="shared" si="7"/>
        <v/>
      </c>
      <c r="S374"/>
    </row>
    <row r="375" spans="1:19">
      <c r="A375"/>
      <c r="R375" t="str">
        <f t="shared" si="7"/>
        <v/>
      </c>
      <c r="S375"/>
    </row>
    <row r="376" spans="1:19">
      <c r="A376"/>
      <c r="R376" t="str">
        <f t="shared" si="7"/>
        <v/>
      </c>
      <c r="S376"/>
    </row>
    <row r="377" spans="1:19">
      <c r="A377"/>
      <c r="R377" t="str">
        <f t="shared" si="7"/>
        <v/>
      </c>
      <c r="S377"/>
    </row>
    <row r="378" spans="1:19">
      <c r="A378"/>
      <c r="R378" t="str">
        <f t="shared" si="7"/>
        <v/>
      </c>
      <c r="S378"/>
    </row>
    <row r="379" spans="1:19">
      <c r="A379"/>
      <c r="R379" t="str">
        <f t="shared" si="7"/>
        <v/>
      </c>
      <c r="S379"/>
    </row>
    <row r="380" spans="1:19">
      <c r="A380"/>
      <c r="R380" t="str">
        <f t="shared" si="7"/>
        <v/>
      </c>
      <c r="S380"/>
    </row>
    <row r="381" spans="1:19">
      <c r="A381"/>
      <c r="R381" t="str">
        <f t="shared" si="7"/>
        <v/>
      </c>
      <c r="S381"/>
    </row>
    <row r="382" spans="1:19">
      <c r="A382"/>
      <c r="R382" t="str">
        <f t="shared" si="7"/>
        <v/>
      </c>
      <c r="S382"/>
    </row>
    <row r="383" spans="1:19">
      <c r="A383"/>
      <c r="R383" t="str">
        <f t="shared" si="7"/>
        <v/>
      </c>
      <c r="S383"/>
    </row>
    <row r="384" spans="1:19">
      <c r="A384"/>
      <c r="R384" t="str">
        <f t="shared" si="7"/>
        <v/>
      </c>
      <c r="S384"/>
    </row>
    <row r="385" spans="1:19">
      <c r="A385"/>
      <c r="R385" t="str">
        <f t="shared" si="7"/>
        <v/>
      </c>
      <c r="S385"/>
    </row>
    <row r="386" spans="1:19">
      <c r="A386"/>
      <c r="R386" t="str">
        <f t="shared" si="7"/>
        <v/>
      </c>
      <c r="S386"/>
    </row>
    <row r="387" spans="1:19">
      <c r="A387"/>
      <c r="R387" t="str">
        <f t="shared" si="7"/>
        <v/>
      </c>
      <c r="S387"/>
    </row>
    <row r="388" spans="1:19">
      <c r="A388"/>
      <c r="R388" t="str">
        <f t="shared" si="7"/>
        <v/>
      </c>
      <c r="S388"/>
    </row>
    <row r="389" spans="1:19">
      <c r="A389"/>
      <c r="R389" t="str">
        <f t="shared" si="7"/>
        <v/>
      </c>
      <c r="S389"/>
    </row>
    <row r="390" spans="1:19">
      <c r="A390"/>
      <c r="R390" t="str">
        <f t="shared" si="7"/>
        <v/>
      </c>
      <c r="S390"/>
    </row>
    <row r="391" spans="1:19">
      <c r="A391"/>
      <c r="R391" t="str">
        <f t="shared" si="7"/>
        <v/>
      </c>
      <c r="S391"/>
    </row>
    <row r="392" spans="1:19">
      <c r="A392"/>
      <c r="R392" t="str">
        <f t="shared" si="7"/>
        <v/>
      </c>
      <c r="S392"/>
    </row>
    <row r="393" spans="1:19">
      <c r="A393"/>
      <c r="R393" t="str">
        <f t="shared" si="7"/>
        <v/>
      </c>
      <c r="S393"/>
    </row>
    <row r="394" spans="1:19">
      <c r="A394"/>
      <c r="R394" t="str">
        <f t="shared" si="7"/>
        <v/>
      </c>
      <c r="S394"/>
    </row>
    <row r="395" spans="1:19">
      <c r="A395"/>
      <c r="R395" t="str">
        <f t="shared" si="7"/>
        <v/>
      </c>
      <c r="S395"/>
    </row>
    <row r="396" spans="1:19">
      <c r="A396"/>
      <c r="R396" t="str">
        <f t="shared" si="7"/>
        <v/>
      </c>
      <c r="S396"/>
    </row>
    <row r="397" spans="1:19">
      <c r="A397"/>
      <c r="R397" t="str">
        <f t="shared" si="7"/>
        <v/>
      </c>
      <c r="S397"/>
    </row>
    <row r="398" spans="1:19">
      <c r="A398"/>
      <c r="R398" t="str">
        <f t="shared" si="7"/>
        <v/>
      </c>
      <c r="S398"/>
    </row>
    <row r="399" spans="1:19">
      <c r="A399"/>
      <c r="R399" t="str">
        <f t="shared" si="7"/>
        <v/>
      </c>
      <c r="S399"/>
    </row>
    <row r="400" spans="1:19">
      <c r="A400"/>
      <c r="R400" t="str">
        <f t="shared" si="7"/>
        <v/>
      </c>
      <c r="S400"/>
    </row>
    <row r="401" spans="1:19">
      <c r="A401"/>
      <c r="R401" t="str">
        <f t="shared" si="7"/>
        <v/>
      </c>
      <c r="S401"/>
    </row>
    <row r="402" spans="1:19">
      <c r="A402"/>
      <c r="R402" t="str">
        <f t="shared" si="7"/>
        <v/>
      </c>
      <c r="S402"/>
    </row>
    <row r="403" spans="1:19">
      <c r="A403"/>
      <c r="R403" t="str">
        <f t="shared" si="7"/>
        <v/>
      </c>
      <c r="S403"/>
    </row>
    <row r="404" spans="1:19">
      <c r="A404"/>
      <c r="R404" t="str">
        <f t="shared" si="7"/>
        <v/>
      </c>
      <c r="S404"/>
    </row>
    <row r="405" spans="1:19">
      <c r="A405"/>
      <c r="R405" t="str">
        <f t="shared" si="7"/>
        <v/>
      </c>
      <c r="S405"/>
    </row>
    <row r="406" spans="1:19">
      <c r="A406"/>
      <c r="R406" t="str">
        <f t="shared" si="7"/>
        <v/>
      </c>
      <c r="S406"/>
    </row>
    <row r="407" spans="1:19">
      <c r="A407"/>
      <c r="R407" t="str">
        <f t="shared" si="7"/>
        <v/>
      </c>
      <c r="S407"/>
    </row>
    <row r="408" spans="1:19">
      <c r="A408"/>
      <c r="R408" t="str">
        <f t="shared" si="7"/>
        <v/>
      </c>
      <c r="S408"/>
    </row>
    <row r="409" spans="1:19">
      <c r="A409"/>
      <c r="R409" t="str">
        <f t="shared" si="7"/>
        <v/>
      </c>
      <c r="S409"/>
    </row>
    <row r="410" spans="1:19">
      <c r="A410"/>
      <c r="R410" t="str">
        <f t="shared" si="7"/>
        <v/>
      </c>
      <c r="S410"/>
    </row>
    <row r="411" spans="1:19">
      <c r="A411"/>
      <c r="R411" t="str">
        <f t="shared" si="7"/>
        <v/>
      </c>
      <c r="S411"/>
    </row>
    <row r="412" spans="1:19">
      <c r="A412"/>
      <c r="R412" t="str">
        <f t="shared" si="7"/>
        <v/>
      </c>
      <c r="S412"/>
    </row>
    <row r="413" spans="1:19">
      <c r="A413"/>
      <c r="R413" t="str">
        <f t="shared" si="7"/>
        <v/>
      </c>
      <c r="S413"/>
    </row>
    <row r="414" spans="1:19">
      <c r="A414"/>
      <c r="R414" t="str">
        <f t="shared" si="7"/>
        <v/>
      </c>
      <c r="S414"/>
    </row>
    <row r="415" spans="1:19">
      <c r="A415"/>
      <c r="R415" t="str">
        <f t="shared" si="7"/>
        <v/>
      </c>
      <c r="S415"/>
    </row>
    <row r="416" spans="1:19">
      <c r="A416"/>
      <c r="R416" t="str">
        <f t="shared" si="7"/>
        <v/>
      </c>
      <c r="S416"/>
    </row>
    <row r="417" spans="1:19">
      <c r="A417"/>
      <c r="R417" t="str">
        <f t="shared" si="7"/>
        <v/>
      </c>
      <c r="S417"/>
    </row>
    <row r="418" spans="1:19">
      <c r="A418"/>
      <c r="R418" t="str">
        <f t="shared" si="7"/>
        <v/>
      </c>
      <c r="S418"/>
    </row>
    <row r="419" spans="1:19">
      <c r="A419"/>
      <c r="R419" t="str">
        <f t="shared" si="7"/>
        <v/>
      </c>
      <c r="S419"/>
    </row>
    <row r="420" spans="1:19">
      <c r="A420"/>
      <c r="R420" t="str">
        <f t="shared" si="7"/>
        <v/>
      </c>
      <c r="S420"/>
    </row>
    <row r="421" spans="1:19">
      <c r="A421"/>
      <c r="R421" t="str">
        <f t="shared" si="7"/>
        <v/>
      </c>
      <c r="S421"/>
    </row>
    <row r="422" spans="1:19">
      <c r="A422"/>
      <c r="R422" t="str">
        <f t="shared" ref="R422:R485" si="8">IF(B422&lt;&gt;"",CONCATENATE("INSERT INTO stg_Site(UUID, ","ExcelRow, Name, TimeZone, Description, AttendanceNotes, ContactPhone, ContactFax, ContactEmail, [Address.Street1], [Address.Street2], [Address.City], [Address.State], [Address.PostCode], Geo_Latitude, Geo_Longitude, OverrideDB) VALUES (NEWID(), ",ROW(),", ",IF(B422&lt;&gt;"",CONCATENATE("N'",SUBSTITUTE(B422,"'","''"),"'"),"NULL"),IF(D422&lt;&gt;"",CONCATENATE(", N'",SUBSTITUTE(D422,"'","''"),"'"),", NULL"),IF(E422&lt;&gt;"",CONCATENATE(", N'",SUBSTITUTE(E422,"'","''"),"'"),", NULL"),IF(F422&lt;&gt;"",CONCATENATE(", N'",SUBSTITUTE(F422,"'","''"),"'"),", NULL"),IF(G422&lt;&gt;"",CONCATENATE(", N'",SUBSTITUTE(G422,"'","''"),"'"),", NULL"),IF(H422&lt;&gt;"",CONCATENATE(", N'",SUBSTITUTE(H422,"'","''"),"'"),", NULL"),IF(I422&lt;&gt;"",CONCATENATE(", N'",SUBSTITUTE(I422,"'","''"),"'"),", NULL"),IF(J422&lt;&gt;"",CONCATENATE(", N'",SUBSTITUTE(J422,"'","''"),"'"),", NULL"),IF(K422&lt;&gt;"",CONCATENATE(", N'",SUBSTITUTE(K422,"'","''"),"'"),", NULL"),IF(L422&lt;&gt;"",CONCATENATE(", N'",SUBSTITUTE(L422,"'","''"),"'"),", NULL"),IF(M422&lt;&gt;"",CONCATENATE(", N'",SUBSTITUTE(M422,"'","''"),"'"),", NULL"),IF(N422&lt;&gt;"",CONCATENATE(", N'",SUBSTITUTE(N422,"'","''"),"'"),", NULL"),IF(O422&lt;&gt;"",CONCATENATE(", N'",SUBSTITUTE(O422,"'","''"),"'"),", NULL"),IF(P422&lt;&gt;"",CONCATENATE(", N'",SUBSTITUTE(P422,"'","''"),"' "),", NULL"),IF(EXACT(Q422,"1"),", 1);",", 0);")),"")</f>
        <v/>
      </c>
      <c r="S422"/>
    </row>
    <row r="423" spans="1:19">
      <c r="A423"/>
      <c r="R423" t="str">
        <f t="shared" si="8"/>
        <v/>
      </c>
      <c r="S423"/>
    </row>
    <row r="424" spans="1:19">
      <c r="A424"/>
      <c r="R424" t="str">
        <f t="shared" si="8"/>
        <v/>
      </c>
      <c r="S424"/>
    </row>
    <row r="425" spans="1:19">
      <c r="A425"/>
      <c r="R425" t="str">
        <f t="shared" si="8"/>
        <v/>
      </c>
      <c r="S425"/>
    </row>
    <row r="426" spans="1:19">
      <c r="A426"/>
      <c r="R426" t="str">
        <f t="shared" si="8"/>
        <v/>
      </c>
      <c r="S426"/>
    </row>
    <row r="427" spans="1:19">
      <c r="A427"/>
      <c r="R427" t="str">
        <f t="shared" si="8"/>
        <v/>
      </c>
      <c r="S427"/>
    </row>
    <row r="428" spans="1:19">
      <c r="A428"/>
      <c r="R428" t="str">
        <f t="shared" si="8"/>
        <v/>
      </c>
      <c r="S428"/>
    </row>
    <row r="429" spans="1:19">
      <c r="A429"/>
      <c r="R429" t="str">
        <f t="shared" si="8"/>
        <v/>
      </c>
      <c r="S429"/>
    </row>
    <row r="430" spans="1:19">
      <c r="A430"/>
      <c r="R430" t="str">
        <f t="shared" si="8"/>
        <v/>
      </c>
      <c r="S430"/>
    </row>
    <row r="431" spans="1:19">
      <c r="A431"/>
      <c r="R431" t="str">
        <f t="shared" si="8"/>
        <v/>
      </c>
      <c r="S431"/>
    </row>
    <row r="432" spans="1:19">
      <c r="A432"/>
      <c r="R432" t="str">
        <f t="shared" si="8"/>
        <v/>
      </c>
      <c r="S432"/>
    </row>
    <row r="433" spans="1:19">
      <c r="A433"/>
      <c r="R433" t="str">
        <f t="shared" si="8"/>
        <v/>
      </c>
      <c r="S433"/>
    </row>
    <row r="434" spans="1:19">
      <c r="A434"/>
      <c r="R434" t="str">
        <f t="shared" si="8"/>
        <v/>
      </c>
      <c r="S434"/>
    </row>
    <row r="435" spans="1:19">
      <c r="A435"/>
      <c r="R435" t="str">
        <f t="shared" si="8"/>
        <v/>
      </c>
      <c r="S435"/>
    </row>
    <row r="436" spans="1:19">
      <c r="A436"/>
      <c r="R436" t="str">
        <f t="shared" si="8"/>
        <v/>
      </c>
      <c r="S436"/>
    </row>
    <row r="437" spans="1:19">
      <c r="A437"/>
      <c r="R437" t="str">
        <f t="shared" si="8"/>
        <v/>
      </c>
      <c r="S437"/>
    </row>
    <row r="438" spans="1:19">
      <c r="A438"/>
      <c r="R438" t="str">
        <f t="shared" si="8"/>
        <v/>
      </c>
      <c r="S438"/>
    </row>
    <row r="439" spans="1:19">
      <c r="A439"/>
      <c r="R439" t="str">
        <f t="shared" si="8"/>
        <v/>
      </c>
      <c r="S439"/>
    </row>
    <row r="440" spans="1:19">
      <c r="A440"/>
      <c r="R440" t="str">
        <f t="shared" si="8"/>
        <v/>
      </c>
      <c r="S440"/>
    </row>
    <row r="441" spans="1:19">
      <c r="A441"/>
      <c r="R441" t="str">
        <f t="shared" si="8"/>
        <v/>
      </c>
      <c r="S441"/>
    </row>
    <row r="442" spans="1:19">
      <c r="A442"/>
      <c r="R442" t="str">
        <f t="shared" si="8"/>
        <v/>
      </c>
      <c r="S442"/>
    </row>
    <row r="443" spans="1:19">
      <c r="A443"/>
      <c r="R443" t="str">
        <f t="shared" si="8"/>
        <v/>
      </c>
      <c r="S443"/>
    </row>
    <row r="444" spans="1:19">
      <c r="A444"/>
      <c r="R444" t="str">
        <f t="shared" si="8"/>
        <v/>
      </c>
      <c r="S444"/>
    </row>
    <row r="445" spans="1:19">
      <c r="A445"/>
      <c r="R445" t="str">
        <f t="shared" si="8"/>
        <v/>
      </c>
      <c r="S445"/>
    </row>
    <row r="446" spans="1:19">
      <c r="A446"/>
      <c r="R446" t="str">
        <f t="shared" si="8"/>
        <v/>
      </c>
      <c r="S446"/>
    </row>
    <row r="447" spans="1:19">
      <c r="A447"/>
      <c r="R447" t="str">
        <f t="shared" si="8"/>
        <v/>
      </c>
      <c r="S447"/>
    </row>
    <row r="448" spans="1:19">
      <c r="A448"/>
      <c r="R448" t="str">
        <f t="shared" si="8"/>
        <v/>
      </c>
      <c r="S448"/>
    </row>
    <row r="449" spans="1:19">
      <c r="A449"/>
      <c r="R449" t="str">
        <f t="shared" si="8"/>
        <v/>
      </c>
      <c r="S449"/>
    </row>
    <row r="450" spans="1:19">
      <c r="A450"/>
      <c r="R450" t="str">
        <f t="shared" si="8"/>
        <v/>
      </c>
      <c r="S450"/>
    </row>
    <row r="451" spans="1:19">
      <c r="A451"/>
      <c r="R451" t="str">
        <f t="shared" si="8"/>
        <v/>
      </c>
      <c r="S451"/>
    </row>
    <row r="452" spans="1:19">
      <c r="A452"/>
      <c r="R452" t="str">
        <f t="shared" si="8"/>
        <v/>
      </c>
      <c r="S452"/>
    </row>
    <row r="453" spans="1:19">
      <c r="A453"/>
      <c r="R453" t="str">
        <f t="shared" si="8"/>
        <v/>
      </c>
      <c r="S453"/>
    </row>
    <row r="454" spans="1:19">
      <c r="A454"/>
      <c r="R454" t="str">
        <f t="shared" si="8"/>
        <v/>
      </c>
      <c r="S454"/>
    </row>
    <row r="455" spans="1:19">
      <c r="A455"/>
      <c r="R455" t="str">
        <f t="shared" si="8"/>
        <v/>
      </c>
      <c r="S455"/>
    </row>
    <row r="456" spans="1:19">
      <c r="A456"/>
      <c r="R456" t="str">
        <f t="shared" si="8"/>
        <v/>
      </c>
      <c r="S456"/>
    </row>
    <row r="457" spans="1:19">
      <c r="A457"/>
      <c r="R457" t="str">
        <f t="shared" si="8"/>
        <v/>
      </c>
      <c r="S457"/>
    </row>
    <row r="458" spans="1:19">
      <c r="A458"/>
      <c r="R458" t="str">
        <f t="shared" si="8"/>
        <v/>
      </c>
      <c r="S458"/>
    </row>
    <row r="459" spans="1:19">
      <c r="A459"/>
      <c r="R459" t="str">
        <f t="shared" si="8"/>
        <v/>
      </c>
      <c r="S459"/>
    </row>
    <row r="460" spans="1:19">
      <c r="A460"/>
      <c r="R460" t="str">
        <f t="shared" si="8"/>
        <v/>
      </c>
      <c r="S460"/>
    </row>
    <row r="461" spans="1:19">
      <c r="A461"/>
      <c r="R461" t="str">
        <f t="shared" si="8"/>
        <v/>
      </c>
      <c r="S461"/>
    </row>
    <row r="462" spans="1:19">
      <c r="A462"/>
      <c r="R462" t="str">
        <f t="shared" si="8"/>
        <v/>
      </c>
      <c r="S462"/>
    </row>
    <row r="463" spans="1:19">
      <c r="A463"/>
      <c r="R463" t="str">
        <f t="shared" si="8"/>
        <v/>
      </c>
      <c r="S463"/>
    </row>
    <row r="464" spans="1:19">
      <c r="A464"/>
      <c r="R464" t="str">
        <f t="shared" si="8"/>
        <v/>
      </c>
      <c r="S464"/>
    </row>
    <row r="465" spans="1:19">
      <c r="A465"/>
      <c r="R465" t="str">
        <f t="shared" si="8"/>
        <v/>
      </c>
      <c r="S465"/>
    </row>
    <row r="466" spans="1:19">
      <c r="A466"/>
      <c r="R466" t="str">
        <f t="shared" si="8"/>
        <v/>
      </c>
      <c r="S466"/>
    </row>
    <row r="467" spans="1:19">
      <c r="A467"/>
      <c r="R467" t="str">
        <f t="shared" si="8"/>
        <v/>
      </c>
      <c r="S467"/>
    </row>
    <row r="468" spans="1:19">
      <c r="A468"/>
      <c r="R468" t="str">
        <f t="shared" si="8"/>
        <v/>
      </c>
      <c r="S468"/>
    </row>
    <row r="469" spans="1:19">
      <c r="A469"/>
      <c r="R469" t="str">
        <f t="shared" si="8"/>
        <v/>
      </c>
      <c r="S469"/>
    </row>
    <row r="470" spans="1:19">
      <c r="A470"/>
      <c r="R470" t="str">
        <f t="shared" si="8"/>
        <v/>
      </c>
      <c r="S470"/>
    </row>
    <row r="471" spans="1:19">
      <c r="A471"/>
      <c r="R471" t="str">
        <f t="shared" si="8"/>
        <v/>
      </c>
      <c r="S471"/>
    </row>
    <row r="472" spans="1:19">
      <c r="A472"/>
      <c r="R472" t="str">
        <f t="shared" si="8"/>
        <v/>
      </c>
      <c r="S472"/>
    </row>
    <row r="473" spans="1:19">
      <c r="A473"/>
      <c r="R473" t="str">
        <f t="shared" si="8"/>
        <v/>
      </c>
      <c r="S473"/>
    </row>
    <row r="474" spans="1:19">
      <c r="A474"/>
      <c r="R474" t="str">
        <f t="shared" si="8"/>
        <v/>
      </c>
      <c r="S474"/>
    </row>
    <row r="475" spans="1:19">
      <c r="A475"/>
      <c r="R475" t="str">
        <f t="shared" si="8"/>
        <v/>
      </c>
      <c r="S475"/>
    </row>
    <row r="476" spans="1:19">
      <c r="A476"/>
      <c r="R476" t="str">
        <f t="shared" si="8"/>
        <v/>
      </c>
      <c r="S476"/>
    </row>
    <row r="477" spans="1:19">
      <c r="A477"/>
      <c r="R477" t="str">
        <f t="shared" si="8"/>
        <v/>
      </c>
      <c r="S477"/>
    </row>
    <row r="478" spans="1:19">
      <c r="A478"/>
      <c r="R478" t="str">
        <f t="shared" si="8"/>
        <v/>
      </c>
      <c r="S478"/>
    </row>
    <row r="479" spans="1:19">
      <c r="A479"/>
      <c r="R479" t="str">
        <f t="shared" si="8"/>
        <v/>
      </c>
      <c r="S479"/>
    </row>
    <row r="480" spans="1:19">
      <c r="A480"/>
      <c r="R480" t="str">
        <f t="shared" si="8"/>
        <v/>
      </c>
      <c r="S480"/>
    </row>
    <row r="481" spans="1:19">
      <c r="A481"/>
      <c r="R481" t="str">
        <f t="shared" si="8"/>
        <v/>
      </c>
      <c r="S481"/>
    </row>
    <row r="482" spans="1:19">
      <c r="A482"/>
      <c r="R482" t="str">
        <f t="shared" si="8"/>
        <v/>
      </c>
      <c r="S482"/>
    </row>
    <row r="483" spans="1:19">
      <c r="A483"/>
      <c r="R483" t="str">
        <f t="shared" si="8"/>
        <v/>
      </c>
      <c r="S483"/>
    </row>
    <row r="484" spans="1:19">
      <c r="A484"/>
      <c r="R484" t="str">
        <f t="shared" si="8"/>
        <v/>
      </c>
      <c r="S484"/>
    </row>
    <row r="485" spans="1:19">
      <c r="A485"/>
      <c r="R485" t="str">
        <f t="shared" si="8"/>
        <v/>
      </c>
      <c r="S485"/>
    </row>
    <row r="486" spans="1:19">
      <c r="A486"/>
      <c r="R486" t="str">
        <f t="shared" ref="R486:R549" si="9">IF(B486&lt;&gt;"",CONCATENATE("INSERT INTO stg_Site(UUID, ","ExcelRow, Name, TimeZone, Description, AttendanceNotes, ContactPhone, ContactFax, ContactEmail, [Address.Street1], [Address.Street2], [Address.City], [Address.State], [Address.PostCode], Geo_Latitude, Geo_Longitude, OverrideDB) VALUES (NEWID(), ",ROW(),", ",IF(B486&lt;&gt;"",CONCATENATE("N'",SUBSTITUTE(B486,"'","''"),"'"),"NULL"),IF(D486&lt;&gt;"",CONCATENATE(", N'",SUBSTITUTE(D486,"'","''"),"'"),", NULL"),IF(E486&lt;&gt;"",CONCATENATE(", N'",SUBSTITUTE(E486,"'","''"),"'"),", NULL"),IF(F486&lt;&gt;"",CONCATENATE(", N'",SUBSTITUTE(F486,"'","''"),"'"),", NULL"),IF(G486&lt;&gt;"",CONCATENATE(", N'",SUBSTITUTE(G486,"'","''"),"'"),", NULL"),IF(H486&lt;&gt;"",CONCATENATE(", N'",SUBSTITUTE(H486,"'","''"),"'"),", NULL"),IF(I486&lt;&gt;"",CONCATENATE(", N'",SUBSTITUTE(I486,"'","''"),"'"),", NULL"),IF(J486&lt;&gt;"",CONCATENATE(", N'",SUBSTITUTE(J486,"'","''"),"'"),", NULL"),IF(K486&lt;&gt;"",CONCATENATE(", N'",SUBSTITUTE(K486,"'","''"),"'"),", NULL"),IF(L486&lt;&gt;"",CONCATENATE(", N'",SUBSTITUTE(L486,"'","''"),"'"),", NULL"),IF(M486&lt;&gt;"",CONCATENATE(", N'",SUBSTITUTE(M486,"'","''"),"'"),", NULL"),IF(N486&lt;&gt;"",CONCATENATE(", N'",SUBSTITUTE(N486,"'","''"),"'"),", NULL"),IF(O486&lt;&gt;"",CONCATENATE(", N'",SUBSTITUTE(O486,"'","''"),"'"),", NULL"),IF(P486&lt;&gt;"",CONCATENATE(", N'",SUBSTITUTE(P486,"'","''"),"' "),", NULL"),IF(EXACT(Q486,"1"),", 1);",", 0);")),"")</f>
        <v/>
      </c>
      <c r="S486"/>
    </row>
    <row r="487" spans="1:19">
      <c r="A487"/>
      <c r="R487" t="str">
        <f t="shared" si="9"/>
        <v/>
      </c>
      <c r="S487"/>
    </row>
    <row r="488" spans="1:19">
      <c r="A488"/>
      <c r="R488" t="str">
        <f t="shared" si="9"/>
        <v/>
      </c>
      <c r="S488"/>
    </row>
    <row r="489" spans="1:19">
      <c r="A489"/>
      <c r="R489" t="str">
        <f t="shared" si="9"/>
        <v/>
      </c>
      <c r="S489"/>
    </row>
    <row r="490" spans="1:19">
      <c r="A490"/>
      <c r="R490" t="str">
        <f t="shared" si="9"/>
        <v/>
      </c>
      <c r="S490"/>
    </row>
    <row r="491" spans="1:19">
      <c r="A491"/>
      <c r="R491" t="str">
        <f t="shared" si="9"/>
        <v/>
      </c>
      <c r="S491"/>
    </row>
    <row r="492" spans="1:19">
      <c r="A492"/>
      <c r="R492" t="str">
        <f t="shared" si="9"/>
        <v/>
      </c>
      <c r="S492"/>
    </row>
    <row r="493" spans="1:19">
      <c r="A493"/>
      <c r="R493" t="str">
        <f t="shared" si="9"/>
        <v/>
      </c>
      <c r="S493"/>
    </row>
    <row r="494" spans="1:19">
      <c r="A494"/>
      <c r="R494" t="str">
        <f t="shared" si="9"/>
        <v/>
      </c>
      <c r="S494"/>
    </row>
    <row r="495" spans="1:19">
      <c r="A495"/>
      <c r="R495" t="str">
        <f t="shared" si="9"/>
        <v/>
      </c>
      <c r="S495"/>
    </row>
    <row r="496" spans="1:19">
      <c r="A496"/>
      <c r="R496" t="str">
        <f t="shared" si="9"/>
        <v/>
      </c>
      <c r="S496"/>
    </row>
    <row r="497" spans="1:19">
      <c r="A497"/>
      <c r="R497" t="str">
        <f t="shared" si="9"/>
        <v/>
      </c>
      <c r="S497"/>
    </row>
    <row r="498" spans="1:19">
      <c r="A498"/>
      <c r="R498" t="str">
        <f t="shared" si="9"/>
        <v/>
      </c>
      <c r="S498"/>
    </row>
    <row r="499" spans="1:19">
      <c r="A499"/>
      <c r="R499" t="str">
        <f t="shared" si="9"/>
        <v/>
      </c>
      <c r="S499"/>
    </row>
    <row r="500" spans="1:19">
      <c r="A500"/>
      <c r="R500" t="str">
        <f t="shared" si="9"/>
        <v/>
      </c>
      <c r="S500"/>
    </row>
    <row r="501" spans="1:19">
      <c r="A501"/>
      <c r="R501" t="str">
        <f t="shared" si="9"/>
        <v/>
      </c>
      <c r="S501"/>
    </row>
    <row r="502" spans="1:19">
      <c r="A502"/>
      <c r="R502" t="str">
        <f t="shared" si="9"/>
        <v/>
      </c>
      <c r="S502"/>
    </row>
    <row r="503" spans="1:19">
      <c r="A503"/>
      <c r="R503" t="str">
        <f t="shared" si="9"/>
        <v/>
      </c>
      <c r="S503"/>
    </row>
    <row r="504" spans="1:19">
      <c r="A504"/>
      <c r="R504" t="str">
        <f t="shared" si="9"/>
        <v/>
      </c>
      <c r="S504"/>
    </row>
    <row r="505" spans="1:19">
      <c r="A505"/>
      <c r="R505" t="str">
        <f t="shared" si="9"/>
        <v/>
      </c>
      <c r="S505"/>
    </row>
    <row r="506" spans="1:19">
      <c r="A506"/>
      <c r="R506" t="str">
        <f t="shared" si="9"/>
        <v/>
      </c>
      <c r="S506"/>
    </row>
    <row r="507" spans="1:19">
      <c r="A507"/>
      <c r="R507" t="str">
        <f t="shared" si="9"/>
        <v/>
      </c>
      <c r="S507"/>
    </row>
    <row r="508" spans="1:19">
      <c r="A508"/>
      <c r="R508" t="str">
        <f t="shared" si="9"/>
        <v/>
      </c>
      <c r="S508"/>
    </row>
    <row r="509" spans="1:19">
      <c r="A509"/>
      <c r="R509" t="str">
        <f t="shared" si="9"/>
        <v/>
      </c>
      <c r="S509"/>
    </row>
    <row r="510" spans="1:19">
      <c r="A510"/>
      <c r="R510" t="str">
        <f t="shared" si="9"/>
        <v/>
      </c>
      <c r="S510"/>
    </row>
    <row r="511" spans="1:19">
      <c r="A511"/>
      <c r="R511" t="str">
        <f t="shared" si="9"/>
        <v/>
      </c>
      <c r="S511"/>
    </row>
    <row r="512" spans="1:19">
      <c r="A512"/>
      <c r="R512" t="str">
        <f t="shared" si="9"/>
        <v/>
      </c>
      <c r="S512"/>
    </row>
    <row r="513" spans="1:19">
      <c r="A513"/>
      <c r="R513" t="str">
        <f t="shared" si="9"/>
        <v/>
      </c>
      <c r="S513"/>
    </row>
    <row r="514" spans="1:19">
      <c r="A514"/>
      <c r="R514" t="str">
        <f t="shared" si="9"/>
        <v/>
      </c>
      <c r="S514"/>
    </row>
    <row r="515" spans="1:19">
      <c r="A515"/>
      <c r="R515" t="str">
        <f t="shared" si="9"/>
        <v/>
      </c>
      <c r="S515"/>
    </row>
    <row r="516" spans="1:19">
      <c r="A516"/>
      <c r="R516" t="str">
        <f t="shared" si="9"/>
        <v/>
      </c>
      <c r="S516"/>
    </row>
    <row r="517" spans="1:19">
      <c r="A517"/>
      <c r="R517" t="str">
        <f t="shared" si="9"/>
        <v/>
      </c>
      <c r="S517"/>
    </row>
    <row r="518" spans="1:19">
      <c r="A518"/>
      <c r="R518" t="str">
        <f t="shared" si="9"/>
        <v/>
      </c>
      <c r="S518"/>
    </row>
    <row r="519" spans="1:19">
      <c r="A519"/>
      <c r="R519" t="str">
        <f t="shared" si="9"/>
        <v/>
      </c>
      <c r="S519"/>
    </row>
    <row r="520" spans="1:19">
      <c r="A520"/>
      <c r="R520" t="str">
        <f t="shared" si="9"/>
        <v/>
      </c>
      <c r="S520"/>
    </row>
    <row r="521" spans="1:19">
      <c r="A521"/>
      <c r="R521" t="str">
        <f t="shared" si="9"/>
        <v/>
      </c>
      <c r="S521"/>
    </row>
    <row r="522" spans="1:19">
      <c r="A522"/>
      <c r="R522" t="str">
        <f t="shared" si="9"/>
        <v/>
      </c>
      <c r="S522"/>
    </row>
    <row r="523" spans="1:19">
      <c r="A523"/>
      <c r="R523" t="str">
        <f t="shared" si="9"/>
        <v/>
      </c>
      <c r="S523"/>
    </row>
    <row r="524" spans="1:19">
      <c r="A524"/>
      <c r="R524" t="str">
        <f t="shared" si="9"/>
        <v/>
      </c>
      <c r="S524"/>
    </row>
    <row r="525" spans="1:19">
      <c r="A525"/>
      <c r="R525" t="str">
        <f t="shared" si="9"/>
        <v/>
      </c>
      <c r="S525"/>
    </row>
    <row r="526" spans="1:19">
      <c r="A526"/>
      <c r="R526" t="str">
        <f t="shared" si="9"/>
        <v/>
      </c>
      <c r="S526"/>
    </row>
    <row r="527" spans="1:19">
      <c r="A527"/>
      <c r="R527" t="str">
        <f t="shared" si="9"/>
        <v/>
      </c>
      <c r="S527"/>
    </row>
    <row r="528" spans="1:19">
      <c r="A528"/>
      <c r="R528" t="str">
        <f t="shared" si="9"/>
        <v/>
      </c>
      <c r="S528"/>
    </row>
    <row r="529" spans="1:19">
      <c r="A529"/>
      <c r="R529" t="str">
        <f t="shared" si="9"/>
        <v/>
      </c>
      <c r="S529"/>
    </row>
    <row r="530" spans="1:19">
      <c r="A530"/>
      <c r="R530" t="str">
        <f t="shared" si="9"/>
        <v/>
      </c>
      <c r="S530"/>
    </row>
    <row r="531" spans="1:19">
      <c r="A531"/>
      <c r="R531" t="str">
        <f t="shared" si="9"/>
        <v/>
      </c>
      <c r="S531"/>
    </row>
    <row r="532" spans="1:19">
      <c r="A532"/>
      <c r="R532" t="str">
        <f t="shared" si="9"/>
        <v/>
      </c>
      <c r="S532"/>
    </row>
    <row r="533" spans="1:19">
      <c r="A533"/>
      <c r="R533" t="str">
        <f t="shared" si="9"/>
        <v/>
      </c>
      <c r="S533"/>
    </row>
    <row r="534" spans="1:19">
      <c r="A534"/>
      <c r="R534" t="str">
        <f t="shared" si="9"/>
        <v/>
      </c>
      <c r="S534"/>
    </row>
    <row r="535" spans="1:19">
      <c r="A535"/>
      <c r="R535" t="str">
        <f t="shared" si="9"/>
        <v/>
      </c>
      <c r="S535"/>
    </row>
    <row r="536" spans="1:19">
      <c r="A536"/>
      <c r="R536" t="str">
        <f t="shared" si="9"/>
        <v/>
      </c>
      <c r="S536"/>
    </row>
    <row r="537" spans="1:19">
      <c r="A537"/>
      <c r="R537" t="str">
        <f t="shared" si="9"/>
        <v/>
      </c>
      <c r="S537"/>
    </row>
    <row r="538" spans="1:19">
      <c r="A538"/>
      <c r="R538" t="str">
        <f t="shared" si="9"/>
        <v/>
      </c>
      <c r="S538"/>
    </row>
    <row r="539" spans="1:19">
      <c r="A539"/>
      <c r="R539" t="str">
        <f t="shared" si="9"/>
        <v/>
      </c>
      <c r="S539"/>
    </row>
    <row r="540" spans="1:19">
      <c r="A540"/>
      <c r="R540" t="str">
        <f t="shared" si="9"/>
        <v/>
      </c>
      <c r="S540"/>
    </row>
    <row r="541" spans="1:19">
      <c r="A541"/>
      <c r="R541" t="str">
        <f t="shared" si="9"/>
        <v/>
      </c>
      <c r="S541"/>
    </row>
    <row r="542" spans="1:19">
      <c r="A542"/>
      <c r="R542" t="str">
        <f t="shared" si="9"/>
        <v/>
      </c>
      <c r="S542"/>
    </row>
    <row r="543" spans="1:19">
      <c r="A543"/>
      <c r="R543" t="str">
        <f t="shared" si="9"/>
        <v/>
      </c>
      <c r="S543"/>
    </row>
    <row r="544" spans="1:19">
      <c r="A544"/>
      <c r="R544" t="str">
        <f t="shared" si="9"/>
        <v/>
      </c>
      <c r="S544"/>
    </row>
    <row r="545" spans="1:19">
      <c r="A545"/>
      <c r="R545" t="str">
        <f t="shared" si="9"/>
        <v/>
      </c>
      <c r="S545"/>
    </row>
    <row r="546" spans="1:19">
      <c r="A546"/>
      <c r="R546" t="str">
        <f t="shared" si="9"/>
        <v/>
      </c>
      <c r="S546"/>
    </row>
    <row r="547" spans="1:19">
      <c r="A547"/>
      <c r="R547" t="str">
        <f t="shared" si="9"/>
        <v/>
      </c>
      <c r="S547"/>
    </row>
    <row r="548" spans="1:19">
      <c r="A548"/>
      <c r="R548" t="str">
        <f t="shared" si="9"/>
        <v/>
      </c>
      <c r="S548"/>
    </row>
    <row r="549" spans="1:19">
      <c r="A549"/>
      <c r="R549" t="str">
        <f t="shared" si="9"/>
        <v/>
      </c>
      <c r="S549"/>
    </row>
    <row r="550" spans="1:19">
      <c r="A550"/>
      <c r="R550" t="str">
        <f t="shared" ref="R550:R613" si="10">IF(B550&lt;&gt;"",CONCATENATE("INSERT INTO stg_Site(UUID, ","ExcelRow, Name, TimeZone, Description, AttendanceNotes, ContactPhone, ContactFax, ContactEmail, [Address.Street1], [Address.Street2], [Address.City], [Address.State], [Address.PostCode], Geo_Latitude, Geo_Longitude, OverrideDB) VALUES (NEWID(), ",ROW(),", ",IF(B550&lt;&gt;"",CONCATENATE("N'",SUBSTITUTE(B550,"'","''"),"'"),"NULL"),IF(D550&lt;&gt;"",CONCATENATE(", N'",SUBSTITUTE(D550,"'","''"),"'"),", NULL"),IF(E550&lt;&gt;"",CONCATENATE(", N'",SUBSTITUTE(E550,"'","''"),"'"),", NULL"),IF(F550&lt;&gt;"",CONCATENATE(", N'",SUBSTITUTE(F550,"'","''"),"'"),", NULL"),IF(G550&lt;&gt;"",CONCATENATE(", N'",SUBSTITUTE(G550,"'","''"),"'"),", NULL"),IF(H550&lt;&gt;"",CONCATENATE(", N'",SUBSTITUTE(H550,"'","''"),"'"),", NULL"),IF(I550&lt;&gt;"",CONCATENATE(", N'",SUBSTITUTE(I550,"'","''"),"'"),", NULL"),IF(J550&lt;&gt;"",CONCATENATE(", N'",SUBSTITUTE(J550,"'","''"),"'"),", NULL"),IF(K550&lt;&gt;"",CONCATENATE(", N'",SUBSTITUTE(K550,"'","''"),"'"),", NULL"),IF(L550&lt;&gt;"",CONCATENATE(", N'",SUBSTITUTE(L550,"'","''"),"'"),", NULL"),IF(M550&lt;&gt;"",CONCATENATE(", N'",SUBSTITUTE(M550,"'","''"),"'"),", NULL"),IF(N550&lt;&gt;"",CONCATENATE(", N'",SUBSTITUTE(N550,"'","''"),"'"),", NULL"),IF(O550&lt;&gt;"",CONCATENATE(", N'",SUBSTITUTE(O550,"'","''"),"'"),", NULL"),IF(P550&lt;&gt;"",CONCATENATE(", N'",SUBSTITUTE(P550,"'","''"),"' "),", NULL"),IF(EXACT(Q550,"1"),", 1);",", 0);")),"")</f>
        <v/>
      </c>
      <c r="S550"/>
    </row>
    <row r="551" spans="1:19">
      <c r="A551"/>
      <c r="R551" t="str">
        <f t="shared" si="10"/>
        <v/>
      </c>
      <c r="S551"/>
    </row>
    <row r="552" spans="1:19">
      <c r="A552"/>
      <c r="R552" t="str">
        <f t="shared" si="10"/>
        <v/>
      </c>
      <c r="S552"/>
    </row>
    <row r="553" spans="1:19">
      <c r="A553"/>
      <c r="R553" t="str">
        <f t="shared" si="10"/>
        <v/>
      </c>
      <c r="S553"/>
    </row>
    <row r="554" spans="1:19">
      <c r="A554"/>
      <c r="R554" t="str">
        <f t="shared" si="10"/>
        <v/>
      </c>
      <c r="S554"/>
    </row>
    <row r="555" spans="1:19">
      <c r="A555"/>
      <c r="R555" t="str">
        <f t="shared" si="10"/>
        <v/>
      </c>
      <c r="S555"/>
    </row>
    <row r="556" spans="1:19">
      <c r="A556"/>
      <c r="R556" t="str">
        <f t="shared" si="10"/>
        <v/>
      </c>
      <c r="S556"/>
    </row>
    <row r="557" spans="1:19">
      <c r="A557"/>
      <c r="R557" t="str">
        <f t="shared" si="10"/>
        <v/>
      </c>
      <c r="S557"/>
    </row>
    <row r="558" spans="1:19">
      <c r="A558"/>
      <c r="R558" t="str">
        <f t="shared" si="10"/>
        <v/>
      </c>
      <c r="S558"/>
    </row>
    <row r="559" spans="1:19">
      <c r="A559"/>
      <c r="R559" t="str">
        <f t="shared" si="10"/>
        <v/>
      </c>
      <c r="S559"/>
    </row>
    <row r="560" spans="1:19">
      <c r="A560"/>
      <c r="R560" t="str">
        <f t="shared" si="10"/>
        <v/>
      </c>
      <c r="S560"/>
    </row>
    <row r="561" spans="1:19">
      <c r="A561"/>
      <c r="R561" t="str">
        <f t="shared" si="10"/>
        <v/>
      </c>
      <c r="S561"/>
    </row>
    <row r="562" spans="1:19">
      <c r="A562"/>
      <c r="R562" t="str">
        <f t="shared" si="10"/>
        <v/>
      </c>
      <c r="S562"/>
    </row>
    <row r="563" spans="1:19">
      <c r="A563"/>
      <c r="R563" t="str">
        <f t="shared" si="10"/>
        <v/>
      </c>
      <c r="S563"/>
    </row>
    <row r="564" spans="1:19">
      <c r="A564"/>
      <c r="R564" t="str">
        <f t="shared" si="10"/>
        <v/>
      </c>
      <c r="S564"/>
    </row>
    <row r="565" spans="1:19">
      <c r="A565"/>
      <c r="R565" t="str">
        <f t="shared" si="10"/>
        <v/>
      </c>
      <c r="S565"/>
    </row>
    <row r="566" spans="1:19">
      <c r="A566"/>
      <c r="R566" t="str">
        <f t="shared" si="10"/>
        <v/>
      </c>
      <c r="S566"/>
    </row>
    <row r="567" spans="1:19">
      <c r="A567"/>
      <c r="R567" t="str">
        <f t="shared" si="10"/>
        <v/>
      </c>
      <c r="S567"/>
    </row>
    <row r="568" spans="1:19">
      <c r="A568"/>
      <c r="R568" t="str">
        <f t="shared" si="10"/>
        <v/>
      </c>
      <c r="S568"/>
    </row>
    <row r="569" spans="1:19">
      <c r="A569"/>
      <c r="R569" t="str">
        <f t="shared" si="10"/>
        <v/>
      </c>
      <c r="S569"/>
    </row>
    <row r="570" spans="1:19">
      <c r="A570"/>
      <c r="R570" t="str">
        <f t="shared" si="10"/>
        <v/>
      </c>
      <c r="S570"/>
    </row>
    <row r="571" spans="1:19">
      <c r="A571"/>
      <c r="R571" t="str">
        <f t="shared" si="10"/>
        <v/>
      </c>
      <c r="S571"/>
    </row>
    <row r="572" spans="1:19">
      <c r="A572"/>
      <c r="R572" t="str">
        <f t="shared" si="10"/>
        <v/>
      </c>
      <c r="S572"/>
    </row>
    <row r="573" spans="1:19">
      <c r="A573"/>
      <c r="R573" t="str">
        <f t="shared" si="10"/>
        <v/>
      </c>
      <c r="S573"/>
    </row>
    <row r="574" spans="1:19">
      <c r="A574"/>
      <c r="R574" t="str">
        <f t="shared" si="10"/>
        <v/>
      </c>
      <c r="S574"/>
    </row>
    <row r="575" spans="1:19">
      <c r="A575"/>
      <c r="R575" t="str">
        <f t="shared" si="10"/>
        <v/>
      </c>
      <c r="S575"/>
    </row>
    <row r="576" spans="1:19">
      <c r="A576"/>
      <c r="R576" t="str">
        <f t="shared" si="10"/>
        <v/>
      </c>
      <c r="S576"/>
    </row>
    <row r="577" spans="1:19">
      <c r="A577"/>
      <c r="R577" t="str">
        <f t="shared" si="10"/>
        <v/>
      </c>
      <c r="S577"/>
    </row>
    <row r="578" spans="1:19">
      <c r="A578"/>
      <c r="R578" t="str">
        <f t="shared" si="10"/>
        <v/>
      </c>
      <c r="S578"/>
    </row>
    <row r="579" spans="1:19">
      <c r="A579"/>
      <c r="R579" t="str">
        <f t="shared" si="10"/>
        <v/>
      </c>
      <c r="S579"/>
    </row>
    <row r="580" spans="1:19">
      <c r="A580"/>
      <c r="R580" t="str">
        <f t="shared" si="10"/>
        <v/>
      </c>
      <c r="S580"/>
    </row>
    <row r="581" spans="1:19">
      <c r="A581"/>
      <c r="R581" t="str">
        <f t="shared" si="10"/>
        <v/>
      </c>
      <c r="S581"/>
    </row>
    <row r="582" spans="1:19">
      <c r="A582"/>
      <c r="R582" t="str">
        <f t="shared" si="10"/>
        <v/>
      </c>
      <c r="S582"/>
    </row>
    <row r="583" spans="1:19">
      <c r="A583"/>
      <c r="R583" t="str">
        <f t="shared" si="10"/>
        <v/>
      </c>
      <c r="S583"/>
    </row>
    <row r="584" spans="1:19">
      <c r="A584"/>
      <c r="R584" t="str">
        <f t="shared" si="10"/>
        <v/>
      </c>
      <c r="S584"/>
    </row>
    <row r="585" spans="1:19">
      <c r="A585"/>
      <c r="R585" t="str">
        <f t="shared" si="10"/>
        <v/>
      </c>
      <c r="S585"/>
    </row>
    <row r="586" spans="1:19">
      <c r="A586"/>
      <c r="R586" t="str">
        <f t="shared" si="10"/>
        <v/>
      </c>
      <c r="S586"/>
    </row>
    <row r="587" spans="1:19">
      <c r="A587"/>
      <c r="R587" t="str">
        <f t="shared" si="10"/>
        <v/>
      </c>
      <c r="S587"/>
    </row>
    <row r="588" spans="1:19">
      <c r="A588"/>
      <c r="R588" t="str">
        <f t="shared" si="10"/>
        <v/>
      </c>
      <c r="S588"/>
    </row>
    <row r="589" spans="1:19">
      <c r="A589"/>
      <c r="R589" t="str">
        <f t="shared" si="10"/>
        <v/>
      </c>
      <c r="S589"/>
    </row>
    <row r="590" spans="1:19">
      <c r="A590"/>
      <c r="R590" t="str">
        <f t="shared" si="10"/>
        <v/>
      </c>
      <c r="S590"/>
    </row>
    <row r="591" spans="1:19">
      <c r="A591"/>
      <c r="R591" t="str">
        <f t="shared" si="10"/>
        <v/>
      </c>
      <c r="S591"/>
    </row>
    <row r="592" spans="1:19">
      <c r="A592"/>
      <c r="R592" t="str">
        <f t="shared" si="10"/>
        <v/>
      </c>
      <c r="S592"/>
    </row>
    <row r="593" spans="1:19">
      <c r="A593"/>
      <c r="R593" t="str">
        <f t="shared" si="10"/>
        <v/>
      </c>
      <c r="S593"/>
    </row>
    <row r="594" spans="1:19">
      <c r="A594"/>
      <c r="R594" t="str">
        <f t="shared" si="10"/>
        <v/>
      </c>
      <c r="S594"/>
    </row>
    <row r="595" spans="1:19">
      <c r="A595"/>
      <c r="R595" t="str">
        <f t="shared" si="10"/>
        <v/>
      </c>
      <c r="S595"/>
    </row>
    <row r="596" spans="1:19">
      <c r="A596"/>
      <c r="R596" t="str">
        <f t="shared" si="10"/>
        <v/>
      </c>
      <c r="S596"/>
    </row>
    <row r="597" spans="1:19">
      <c r="A597"/>
      <c r="R597" t="str">
        <f t="shared" si="10"/>
        <v/>
      </c>
      <c r="S597"/>
    </row>
    <row r="598" spans="1:19">
      <c r="A598"/>
      <c r="R598" t="str">
        <f t="shared" si="10"/>
        <v/>
      </c>
      <c r="S598"/>
    </row>
    <row r="599" spans="1:19">
      <c r="A599"/>
      <c r="R599" t="str">
        <f t="shared" si="10"/>
        <v/>
      </c>
      <c r="S599"/>
    </row>
    <row r="600" spans="1:19">
      <c r="A600"/>
      <c r="R600" t="str">
        <f t="shared" si="10"/>
        <v/>
      </c>
      <c r="S600"/>
    </row>
    <row r="601" spans="1:19">
      <c r="A601"/>
      <c r="R601" t="str">
        <f t="shared" si="10"/>
        <v/>
      </c>
      <c r="S601"/>
    </row>
    <row r="602" spans="1:19">
      <c r="A602"/>
      <c r="R602" t="str">
        <f t="shared" si="10"/>
        <v/>
      </c>
      <c r="S602"/>
    </row>
    <row r="603" spans="1:19">
      <c r="A603"/>
      <c r="R603" t="str">
        <f t="shared" si="10"/>
        <v/>
      </c>
      <c r="S603"/>
    </row>
    <row r="604" spans="1:19">
      <c r="A604"/>
      <c r="R604" t="str">
        <f t="shared" si="10"/>
        <v/>
      </c>
      <c r="S604"/>
    </row>
    <row r="605" spans="1:19">
      <c r="A605"/>
      <c r="R605" t="str">
        <f t="shared" si="10"/>
        <v/>
      </c>
      <c r="S605"/>
    </row>
    <row r="606" spans="1:19">
      <c r="A606"/>
      <c r="R606" t="str">
        <f t="shared" si="10"/>
        <v/>
      </c>
      <c r="S606"/>
    </row>
    <row r="607" spans="1:19">
      <c r="A607"/>
      <c r="R607" t="str">
        <f t="shared" si="10"/>
        <v/>
      </c>
      <c r="S607"/>
    </row>
    <row r="608" spans="1:19">
      <c r="A608"/>
      <c r="R608" t="str">
        <f t="shared" si="10"/>
        <v/>
      </c>
      <c r="S608"/>
    </row>
    <row r="609" spans="1:19">
      <c r="A609"/>
      <c r="R609" t="str">
        <f t="shared" si="10"/>
        <v/>
      </c>
      <c r="S609"/>
    </row>
    <row r="610" spans="1:19">
      <c r="A610"/>
      <c r="R610" t="str">
        <f t="shared" si="10"/>
        <v/>
      </c>
      <c r="S610"/>
    </row>
    <row r="611" spans="1:19">
      <c r="A611"/>
      <c r="R611" t="str">
        <f t="shared" si="10"/>
        <v/>
      </c>
      <c r="S611"/>
    </row>
    <row r="612" spans="1:19">
      <c r="A612"/>
      <c r="R612" t="str">
        <f t="shared" si="10"/>
        <v/>
      </c>
      <c r="S612"/>
    </row>
    <row r="613" spans="1:19">
      <c r="A613"/>
      <c r="R613" t="str">
        <f t="shared" si="10"/>
        <v/>
      </c>
      <c r="S613"/>
    </row>
    <row r="614" spans="1:19">
      <c r="A614"/>
      <c r="R614" t="str">
        <f t="shared" ref="R614:R677" si="11">IF(B614&lt;&gt;"",CONCATENATE("INSERT INTO stg_Site(UUID, ","ExcelRow, Name, TimeZone, Description, AttendanceNotes, ContactPhone, ContactFax, ContactEmail, [Address.Street1], [Address.Street2], [Address.City], [Address.State], [Address.PostCode], Geo_Latitude, Geo_Longitude, OverrideDB) VALUES (NEWID(), ",ROW(),", ",IF(B614&lt;&gt;"",CONCATENATE("N'",SUBSTITUTE(B614,"'","''"),"'"),"NULL"),IF(D614&lt;&gt;"",CONCATENATE(", N'",SUBSTITUTE(D614,"'","''"),"'"),", NULL"),IF(E614&lt;&gt;"",CONCATENATE(", N'",SUBSTITUTE(E614,"'","''"),"'"),", NULL"),IF(F614&lt;&gt;"",CONCATENATE(", N'",SUBSTITUTE(F614,"'","''"),"'"),", NULL"),IF(G614&lt;&gt;"",CONCATENATE(", N'",SUBSTITUTE(G614,"'","''"),"'"),", NULL"),IF(H614&lt;&gt;"",CONCATENATE(", N'",SUBSTITUTE(H614,"'","''"),"'"),", NULL"),IF(I614&lt;&gt;"",CONCATENATE(", N'",SUBSTITUTE(I614,"'","''"),"'"),", NULL"),IF(J614&lt;&gt;"",CONCATENATE(", N'",SUBSTITUTE(J614,"'","''"),"'"),", NULL"),IF(K614&lt;&gt;"",CONCATENATE(", N'",SUBSTITUTE(K614,"'","''"),"'"),", NULL"),IF(L614&lt;&gt;"",CONCATENATE(", N'",SUBSTITUTE(L614,"'","''"),"'"),", NULL"),IF(M614&lt;&gt;"",CONCATENATE(", N'",SUBSTITUTE(M614,"'","''"),"'"),", NULL"),IF(N614&lt;&gt;"",CONCATENATE(", N'",SUBSTITUTE(N614,"'","''"),"'"),", NULL"),IF(O614&lt;&gt;"",CONCATENATE(", N'",SUBSTITUTE(O614,"'","''"),"'"),", NULL"),IF(P614&lt;&gt;"",CONCATENATE(", N'",SUBSTITUTE(P614,"'","''"),"' "),", NULL"),IF(EXACT(Q614,"1"),", 1);",", 0);")),"")</f>
        <v/>
      </c>
      <c r="S614"/>
    </row>
    <row r="615" spans="1:19">
      <c r="A615"/>
      <c r="R615" t="str">
        <f t="shared" si="11"/>
        <v/>
      </c>
      <c r="S615"/>
    </row>
    <row r="616" spans="1:19">
      <c r="A616"/>
      <c r="R616" t="str">
        <f t="shared" si="11"/>
        <v/>
      </c>
      <c r="S616"/>
    </row>
    <row r="617" spans="1:19">
      <c r="A617"/>
      <c r="R617" t="str">
        <f t="shared" si="11"/>
        <v/>
      </c>
      <c r="S617"/>
    </row>
    <row r="618" spans="1:19">
      <c r="A618"/>
      <c r="R618" t="str">
        <f t="shared" si="11"/>
        <v/>
      </c>
      <c r="S618"/>
    </row>
    <row r="619" spans="1:19">
      <c r="A619"/>
      <c r="R619" t="str">
        <f t="shared" si="11"/>
        <v/>
      </c>
      <c r="S619"/>
    </row>
    <row r="620" spans="1:19">
      <c r="A620"/>
      <c r="R620" t="str">
        <f t="shared" si="11"/>
        <v/>
      </c>
      <c r="S620"/>
    </row>
    <row r="621" spans="1:19">
      <c r="A621"/>
      <c r="R621" t="str">
        <f t="shared" si="11"/>
        <v/>
      </c>
      <c r="S621"/>
    </row>
    <row r="622" spans="1:19">
      <c r="A622"/>
      <c r="R622" t="str">
        <f t="shared" si="11"/>
        <v/>
      </c>
      <c r="S622"/>
    </row>
    <row r="623" spans="1:19">
      <c r="A623"/>
      <c r="R623" t="str">
        <f t="shared" si="11"/>
        <v/>
      </c>
      <c r="S623"/>
    </row>
    <row r="624" spans="1:19">
      <c r="A624"/>
      <c r="R624" t="str">
        <f t="shared" si="11"/>
        <v/>
      </c>
      <c r="S624"/>
    </row>
    <row r="625" spans="1:19">
      <c r="A625"/>
      <c r="R625" t="str">
        <f t="shared" si="11"/>
        <v/>
      </c>
      <c r="S625"/>
    </row>
    <row r="626" spans="1:19">
      <c r="A626"/>
      <c r="R626" t="str">
        <f t="shared" si="11"/>
        <v/>
      </c>
      <c r="S626"/>
    </row>
    <row r="627" spans="1:19">
      <c r="A627"/>
      <c r="R627" t="str">
        <f t="shared" si="11"/>
        <v/>
      </c>
      <c r="S627"/>
    </row>
    <row r="628" spans="1:19">
      <c r="A628"/>
      <c r="R628" t="str">
        <f t="shared" si="11"/>
        <v/>
      </c>
      <c r="S628"/>
    </row>
    <row r="629" spans="1:19">
      <c r="A629"/>
      <c r="R629" t="str">
        <f t="shared" si="11"/>
        <v/>
      </c>
      <c r="S629"/>
    </row>
    <row r="630" spans="1:19">
      <c r="A630"/>
      <c r="R630" t="str">
        <f t="shared" si="11"/>
        <v/>
      </c>
      <c r="S630"/>
    </row>
    <row r="631" spans="1:19">
      <c r="A631"/>
      <c r="R631" t="str">
        <f t="shared" si="11"/>
        <v/>
      </c>
      <c r="S631"/>
    </row>
    <row r="632" spans="1:19">
      <c r="A632"/>
      <c r="R632" t="str">
        <f t="shared" si="11"/>
        <v/>
      </c>
      <c r="S632"/>
    </row>
    <row r="633" spans="1:19">
      <c r="A633"/>
      <c r="R633" t="str">
        <f t="shared" si="11"/>
        <v/>
      </c>
      <c r="S633"/>
    </row>
    <row r="634" spans="1:19">
      <c r="A634"/>
      <c r="R634" t="str">
        <f t="shared" si="11"/>
        <v/>
      </c>
      <c r="S634"/>
    </row>
    <row r="635" spans="1:19">
      <c r="A635"/>
      <c r="R635" t="str">
        <f t="shared" si="11"/>
        <v/>
      </c>
      <c r="S635"/>
    </row>
    <row r="636" spans="1:19">
      <c r="A636"/>
      <c r="R636" t="str">
        <f t="shared" si="11"/>
        <v/>
      </c>
      <c r="S636"/>
    </row>
    <row r="637" spans="1:19">
      <c r="A637"/>
      <c r="R637" t="str">
        <f t="shared" si="11"/>
        <v/>
      </c>
      <c r="S637"/>
    </row>
    <row r="638" spans="1:19">
      <c r="A638"/>
      <c r="R638" t="str">
        <f t="shared" si="11"/>
        <v/>
      </c>
      <c r="S638"/>
    </row>
    <row r="639" spans="1:19">
      <c r="A639"/>
      <c r="R639" t="str">
        <f t="shared" si="11"/>
        <v/>
      </c>
      <c r="S639"/>
    </row>
    <row r="640" spans="1:19">
      <c r="A640"/>
      <c r="R640" t="str">
        <f t="shared" si="11"/>
        <v/>
      </c>
      <c r="S640"/>
    </row>
    <row r="641" spans="1:19">
      <c r="A641"/>
      <c r="R641" t="str">
        <f t="shared" si="11"/>
        <v/>
      </c>
      <c r="S641"/>
    </row>
    <row r="642" spans="1:19">
      <c r="A642"/>
      <c r="R642" t="str">
        <f t="shared" si="11"/>
        <v/>
      </c>
      <c r="S642"/>
    </row>
    <row r="643" spans="1:19">
      <c r="A643"/>
      <c r="R643" t="str">
        <f t="shared" si="11"/>
        <v/>
      </c>
      <c r="S643"/>
    </row>
    <row r="644" spans="1:19">
      <c r="A644"/>
      <c r="R644" t="str">
        <f t="shared" si="11"/>
        <v/>
      </c>
      <c r="S644"/>
    </row>
    <row r="645" spans="1:19">
      <c r="A645"/>
      <c r="R645" t="str">
        <f t="shared" si="11"/>
        <v/>
      </c>
      <c r="S645"/>
    </row>
    <row r="646" spans="1:19">
      <c r="A646"/>
      <c r="R646" t="str">
        <f t="shared" si="11"/>
        <v/>
      </c>
      <c r="S646"/>
    </row>
    <row r="647" spans="1:19">
      <c r="A647"/>
      <c r="R647" t="str">
        <f t="shared" si="11"/>
        <v/>
      </c>
      <c r="S647"/>
    </row>
    <row r="648" spans="1:19">
      <c r="A648"/>
      <c r="R648" t="str">
        <f t="shared" si="11"/>
        <v/>
      </c>
      <c r="S648"/>
    </row>
    <row r="649" spans="1:19">
      <c r="A649"/>
      <c r="R649" t="str">
        <f t="shared" si="11"/>
        <v/>
      </c>
      <c r="S649"/>
    </row>
    <row r="650" spans="1:19">
      <c r="A650"/>
      <c r="R650" t="str">
        <f t="shared" si="11"/>
        <v/>
      </c>
      <c r="S650"/>
    </row>
    <row r="651" spans="1:19">
      <c r="A651"/>
      <c r="R651" t="str">
        <f t="shared" si="11"/>
        <v/>
      </c>
      <c r="S651"/>
    </row>
    <row r="652" spans="1:19">
      <c r="A652"/>
      <c r="R652" t="str">
        <f t="shared" si="11"/>
        <v/>
      </c>
      <c r="S652"/>
    </row>
    <row r="653" spans="1:19">
      <c r="A653"/>
      <c r="R653" t="str">
        <f t="shared" si="11"/>
        <v/>
      </c>
      <c r="S653"/>
    </row>
    <row r="654" spans="1:19">
      <c r="A654"/>
      <c r="R654" t="str">
        <f t="shared" si="11"/>
        <v/>
      </c>
      <c r="S654"/>
    </row>
    <row r="655" spans="1:19">
      <c r="A655"/>
      <c r="R655" t="str">
        <f t="shared" si="11"/>
        <v/>
      </c>
      <c r="S655"/>
    </row>
    <row r="656" spans="1:19">
      <c r="A656"/>
      <c r="R656" t="str">
        <f t="shared" si="11"/>
        <v/>
      </c>
      <c r="S656"/>
    </row>
    <row r="657" spans="1:19">
      <c r="A657"/>
      <c r="R657" t="str">
        <f t="shared" si="11"/>
        <v/>
      </c>
      <c r="S657"/>
    </row>
    <row r="658" spans="1:19">
      <c r="A658"/>
      <c r="R658" t="str">
        <f t="shared" si="11"/>
        <v/>
      </c>
      <c r="S658"/>
    </row>
    <row r="659" spans="1:19">
      <c r="A659"/>
      <c r="R659" t="str">
        <f t="shared" si="11"/>
        <v/>
      </c>
      <c r="S659"/>
    </row>
    <row r="660" spans="1:19">
      <c r="A660"/>
      <c r="R660" t="str">
        <f t="shared" si="11"/>
        <v/>
      </c>
      <c r="S660"/>
    </row>
    <row r="661" spans="1:19">
      <c r="A661"/>
      <c r="R661" t="str">
        <f t="shared" si="11"/>
        <v/>
      </c>
      <c r="S661"/>
    </row>
    <row r="662" spans="1:19">
      <c r="A662"/>
      <c r="R662" t="str">
        <f t="shared" si="11"/>
        <v/>
      </c>
      <c r="S662"/>
    </row>
    <row r="663" spans="1:19">
      <c r="A663"/>
      <c r="R663" t="str">
        <f t="shared" si="11"/>
        <v/>
      </c>
      <c r="S663"/>
    </row>
    <row r="664" spans="1:19">
      <c r="A664"/>
      <c r="R664" t="str">
        <f t="shared" si="11"/>
        <v/>
      </c>
      <c r="S664"/>
    </row>
    <row r="665" spans="1:19">
      <c r="A665"/>
      <c r="R665" t="str">
        <f t="shared" si="11"/>
        <v/>
      </c>
      <c r="S665"/>
    </row>
    <row r="666" spans="1:19">
      <c r="A666"/>
      <c r="R666" t="str">
        <f t="shared" si="11"/>
        <v/>
      </c>
      <c r="S666"/>
    </row>
    <row r="667" spans="1:19">
      <c r="A667"/>
      <c r="R667" t="str">
        <f t="shared" si="11"/>
        <v/>
      </c>
      <c r="S667"/>
    </row>
    <row r="668" spans="1:19">
      <c r="A668"/>
      <c r="R668" t="str">
        <f t="shared" si="11"/>
        <v/>
      </c>
      <c r="S668"/>
    </row>
    <row r="669" spans="1:19">
      <c r="A669"/>
      <c r="R669" t="str">
        <f t="shared" si="11"/>
        <v/>
      </c>
      <c r="S669"/>
    </row>
    <row r="670" spans="1:19">
      <c r="A670"/>
      <c r="R670" t="str">
        <f t="shared" si="11"/>
        <v/>
      </c>
      <c r="S670"/>
    </row>
    <row r="671" spans="1:19">
      <c r="A671"/>
      <c r="R671" t="str">
        <f t="shared" si="11"/>
        <v/>
      </c>
      <c r="S671"/>
    </row>
    <row r="672" spans="1:19">
      <c r="A672"/>
      <c r="R672" t="str">
        <f t="shared" si="11"/>
        <v/>
      </c>
      <c r="S672"/>
    </row>
    <row r="673" spans="1:19">
      <c r="A673"/>
      <c r="R673" t="str">
        <f t="shared" si="11"/>
        <v/>
      </c>
      <c r="S673"/>
    </row>
    <row r="674" spans="1:19">
      <c r="A674"/>
      <c r="R674" t="str">
        <f t="shared" si="11"/>
        <v/>
      </c>
      <c r="S674"/>
    </row>
    <row r="675" spans="1:19">
      <c r="A675"/>
      <c r="R675" t="str">
        <f t="shared" si="11"/>
        <v/>
      </c>
      <c r="S675"/>
    </row>
    <row r="676" spans="1:19">
      <c r="A676"/>
      <c r="R676" t="str">
        <f t="shared" si="11"/>
        <v/>
      </c>
      <c r="S676"/>
    </row>
    <row r="677" spans="1:19">
      <c r="A677"/>
      <c r="R677" t="str">
        <f t="shared" si="11"/>
        <v/>
      </c>
      <c r="S677"/>
    </row>
    <row r="678" spans="1:19">
      <c r="A678"/>
      <c r="R678" t="str">
        <f t="shared" ref="R678:R741" si="12">IF(B678&lt;&gt;"",CONCATENATE("INSERT INTO stg_Site(UUID, ","ExcelRow, Name, TimeZone, Description, AttendanceNotes, ContactPhone, ContactFax, ContactEmail, [Address.Street1], [Address.Street2], [Address.City], [Address.State], [Address.PostCode], Geo_Latitude, Geo_Longitude, OverrideDB) VALUES (NEWID(), ",ROW(),", ",IF(B678&lt;&gt;"",CONCATENATE("N'",SUBSTITUTE(B678,"'","''"),"'"),"NULL"),IF(D678&lt;&gt;"",CONCATENATE(", N'",SUBSTITUTE(D678,"'","''"),"'"),", NULL"),IF(E678&lt;&gt;"",CONCATENATE(", N'",SUBSTITUTE(E678,"'","''"),"'"),", NULL"),IF(F678&lt;&gt;"",CONCATENATE(", N'",SUBSTITUTE(F678,"'","''"),"'"),", NULL"),IF(G678&lt;&gt;"",CONCATENATE(", N'",SUBSTITUTE(G678,"'","''"),"'"),", NULL"),IF(H678&lt;&gt;"",CONCATENATE(", N'",SUBSTITUTE(H678,"'","''"),"'"),", NULL"),IF(I678&lt;&gt;"",CONCATENATE(", N'",SUBSTITUTE(I678,"'","''"),"'"),", NULL"),IF(J678&lt;&gt;"",CONCATENATE(", N'",SUBSTITUTE(J678,"'","''"),"'"),", NULL"),IF(K678&lt;&gt;"",CONCATENATE(", N'",SUBSTITUTE(K678,"'","''"),"'"),", NULL"),IF(L678&lt;&gt;"",CONCATENATE(", N'",SUBSTITUTE(L678,"'","''"),"'"),", NULL"),IF(M678&lt;&gt;"",CONCATENATE(", N'",SUBSTITUTE(M678,"'","''"),"'"),", NULL"),IF(N678&lt;&gt;"",CONCATENATE(", N'",SUBSTITUTE(N678,"'","''"),"'"),", NULL"),IF(O678&lt;&gt;"",CONCATENATE(", N'",SUBSTITUTE(O678,"'","''"),"'"),", NULL"),IF(P678&lt;&gt;"",CONCATENATE(", N'",SUBSTITUTE(P678,"'","''"),"' "),", NULL"),IF(EXACT(Q678,"1"),", 1);",", 0);")),"")</f>
        <v/>
      </c>
      <c r="S678"/>
    </row>
    <row r="679" spans="1:19">
      <c r="A679"/>
      <c r="R679" t="str">
        <f t="shared" si="12"/>
        <v/>
      </c>
      <c r="S679"/>
    </row>
    <row r="680" spans="1:19">
      <c r="A680"/>
      <c r="R680" t="str">
        <f t="shared" si="12"/>
        <v/>
      </c>
      <c r="S680"/>
    </row>
    <row r="681" spans="1:19">
      <c r="A681"/>
      <c r="R681" t="str">
        <f t="shared" si="12"/>
        <v/>
      </c>
      <c r="S681"/>
    </row>
    <row r="682" spans="1:19">
      <c r="A682"/>
      <c r="R682" t="str">
        <f t="shared" si="12"/>
        <v/>
      </c>
      <c r="S682"/>
    </row>
    <row r="683" spans="1:19">
      <c r="A683"/>
      <c r="R683" t="str">
        <f t="shared" si="12"/>
        <v/>
      </c>
      <c r="S683"/>
    </row>
    <row r="684" spans="1:19">
      <c r="A684"/>
      <c r="R684" t="str">
        <f t="shared" si="12"/>
        <v/>
      </c>
      <c r="S684"/>
    </row>
    <row r="685" spans="1:19">
      <c r="A685"/>
      <c r="R685" t="str">
        <f t="shared" si="12"/>
        <v/>
      </c>
      <c r="S685"/>
    </row>
    <row r="686" spans="1:19">
      <c r="A686"/>
      <c r="R686" t="str">
        <f t="shared" si="12"/>
        <v/>
      </c>
      <c r="S686"/>
    </row>
    <row r="687" spans="1:19">
      <c r="A687"/>
      <c r="R687" t="str">
        <f t="shared" si="12"/>
        <v/>
      </c>
      <c r="S687"/>
    </row>
    <row r="688" spans="1:19">
      <c r="A688"/>
      <c r="R688" t="str">
        <f t="shared" si="12"/>
        <v/>
      </c>
      <c r="S688"/>
    </row>
    <row r="689" spans="1:19">
      <c r="A689"/>
      <c r="R689" t="str">
        <f t="shared" si="12"/>
        <v/>
      </c>
      <c r="S689"/>
    </row>
    <row r="690" spans="1:19">
      <c r="A690"/>
      <c r="R690" t="str">
        <f t="shared" si="12"/>
        <v/>
      </c>
      <c r="S690"/>
    </row>
    <row r="691" spans="1:19">
      <c r="A691"/>
      <c r="R691" t="str">
        <f t="shared" si="12"/>
        <v/>
      </c>
      <c r="S691"/>
    </row>
    <row r="692" spans="1:19">
      <c r="A692"/>
      <c r="R692" t="str">
        <f t="shared" si="12"/>
        <v/>
      </c>
      <c r="S692"/>
    </row>
    <row r="693" spans="1:19">
      <c r="A693"/>
      <c r="R693" t="str">
        <f t="shared" si="12"/>
        <v/>
      </c>
      <c r="S693"/>
    </row>
    <row r="694" spans="1:19">
      <c r="A694"/>
      <c r="R694" t="str">
        <f t="shared" si="12"/>
        <v/>
      </c>
      <c r="S694"/>
    </row>
    <row r="695" spans="1:19">
      <c r="A695"/>
      <c r="R695" t="str">
        <f t="shared" si="12"/>
        <v/>
      </c>
      <c r="S695"/>
    </row>
    <row r="696" spans="1:19">
      <c r="A696"/>
      <c r="R696" t="str">
        <f t="shared" si="12"/>
        <v/>
      </c>
      <c r="S696"/>
    </row>
    <row r="697" spans="1:19">
      <c r="A697"/>
      <c r="R697" t="str">
        <f t="shared" si="12"/>
        <v/>
      </c>
      <c r="S697"/>
    </row>
    <row r="698" spans="1:19">
      <c r="A698"/>
      <c r="R698" t="str">
        <f t="shared" si="12"/>
        <v/>
      </c>
      <c r="S698"/>
    </row>
    <row r="699" spans="1:19">
      <c r="A699"/>
      <c r="R699" t="str">
        <f t="shared" si="12"/>
        <v/>
      </c>
      <c r="S699"/>
    </row>
    <row r="700" spans="1:19">
      <c r="A700"/>
      <c r="R700" t="str">
        <f t="shared" si="12"/>
        <v/>
      </c>
      <c r="S700"/>
    </row>
    <row r="701" spans="1:19">
      <c r="A701"/>
      <c r="R701" t="str">
        <f t="shared" si="12"/>
        <v/>
      </c>
      <c r="S701"/>
    </row>
    <row r="702" spans="1:19">
      <c r="A702"/>
      <c r="R702" t="str">
        <f t="shared" si="12"/>
        <v/>
      </c>
      <c r="S702"/>
    </row>
    <row r="703" spans="1:19">
      <c r="A703"/>
      <c r="R703" t="str">
        <f t="shared" si="12"/>
        <v/>
      </c>
      <c r="S703"/>
    </row>
    <row r="704" spans="1:19">
      <c r="A704"/>
      <c r="R704" t="str">
        <f t="shared" si="12"/>
        <v/>
      </c>
      <c r="S704"/>
    </row>
    <row r="705" spans="1:19">
      <c r="A705"/>
      <c r="R705" t="str">
        <f t="shared" si="12"/>
        <v/>
      </c>
      <c r="S705"/>
    </row>
    <row r="706" spans="1:19">
      <c r="A706"/>
      <c r="R706" t="str">
        <f t="shared" si="12"/>
        <v/>
      </c>
      <c r="S706"/>
    </row>
    <row r="707" spans="1:19">
      <c r="A707"/>
      <c r="R707" t="str">
        <f t="shared" si="12"/>
        <v/>
      </c>
      <c r="S707"/>
    </row>
    <row r="708" spans="1:19">
      <c r="A708"/>
      <c r="R708" t="str">
        <f t="shared" si="12"/>
        <v/>
      </c>
      <c r="S708"/>
    </row>
    <row r="709" spans="1:19">
      <c r="A709"/>
      <c r="R709" t="str">
        <f t="shared" si="12"/>
        <v/>
      </c>
      <c r="S709"/>
    </row>
    <row r="710" spans="1:19">
      <c r="A710"/>
      <c r="R710" t="str">
        <f t="shared" si="12"/>
        <v/>
      </c>
      <c r="S710"/>
    </row>
    <row r="711" spans="1:19">
      <c r="A711"/>
      <c r="R711" t="str">
        <f t="shared" si="12"/>
        <v/>
      </c>
      <c r="S711"/>
    </row>
    <row r="712" spans="1:19">
      <c r="A712"/>
      <c r="R712" t="str">
        <f t="shared" si="12"/>
        <v/>
      </c>
      <c r="S712"/>
    </row>
    <row r="713" spans="1:19">
      <c r="A713"/>
      <c r="R713" t="str">
        <f t="shared" si="12"/>
        <v/>
      </c>
      <c r="S713"/>
    </row>
    <row r="714" spans="1:19">
      <c r="A714"/>
      <c r="R714" t="str">
        <f t="shared" si="12"/>
        <v/>
      </c>
      <c r="S714"/>
    </row>
    <row r="715" spans="1:19">
      <c r="A715"/>
      <c r="R715" t="str">
        <f t="shared" si="12"/>
        <v/>
      </c>
      <c r="S715"/>
    </row>
    <row r="716" spans="1:19">
      <c r="A716"/>
      <c r="R716" t="str">
        <f t="shared" si="12"/>
        <v/>
      </c>
      <c r="S716"/>
    </row>
    <row r="717" spans="1:19">
      <c r="A717"/>
      <c r="R717" t="str">
        <f t="shared" si="12"/>
        <v/>
      </c>
      <c r="S717"/>
    </row>
    <row r="718" spans="1:19">
      <c r="A718"/>
      <c r="R718" t="str">
        <f t="shared" si="12"/>
        <v/>
      </c>
      <c r="S718"/>
    </row>
    <row r="719" spans="1:19">
      <c r="A719"/>
      <c r="R719" t="str">
        <f t="shared" si="12"/>
        <v/>
      </c>
      <c r="S719"/>
    </row>
    <row r="720" spans="1:19">
      <c r="A720"/>
      <c r="R720" t="str">
        <f t="shared" si="12"/>
        <v/>
      </c>
      <c r="S720"/>
    </row>
    <row r="721" spans="1:19">
      <c r="A721"/>
      <c r="R721" t="str">
        <f t="shared" si="12"/>
        <v/>
      </c>
      <c r="S721"/>
    </row>
    <row r="722" spans="1:19">
      <c r="A722"/>
      <c r="R722" t="str">
        <f t="shared" si="12"/>
        <v/>
      </c>
      <c r="S722"/>
    </row>
    <row r="723" spans="1:19">
      <c r="A723"/>
      <c r="R723" t="str">
        <f t="shared" si="12"/>
        <v/>
      </c>
      <c r="S723"/>
    </row>
    <row r="724" spans="1:19">
      <c r="A724"/>
      <c r="R724" t="str">
        <f t="shared" si="12"/>
        <v/>
      </c>
      <c r="S724"/>
    </row>
    <row r="725" spans="1:19">
      <c r="A725"/>
      <c r="R725" t="str">
        <f t="shared" si="12"/>
        <v/>
      </c>
      <c r="S725"/>
    </row>
    <row r="726" spans="1:19">
      <c r="A726"/>
      <c r="R726" t="str">
        <f t="shared" si="12"/>
        <v/>
      </c>
      <c r="S726"/>
    </row>
    <row r="727" spans="1:19">
      <c r="A727"/>
      <c r="R727" t="str">
        <f t="shared" si="12"/>
        <v/>
      </c>
      <c r="S727"/>
    </row>
    <row r="728" spans="1:19">
      <c r="A728"/>
      <c r="R728" t="str">
        <f t="shared" si="12"/>
        <v/>
      </c>
      <c r="S728"/>
    </row>
    <row r="729" spans="1:19">
      <c r="A729"/>
      <c r="R729" t="str">
        <f t="shared" si="12"/>
        <v/>
      </c>
      <c r="S729"/>
    </row>
    <row r="730" spans="1:19">
      <c r="A730"/>
      <c r="R730" t="str">
        <f t="shared" si="12"/>
        <v/>
      </c>
      <c r="S730"/>
    </row>
    <row r="731" spans="1:19">
      <c r="A731"/>
      <c r="R731" t="str">
        <f t="shared" si="12"/>
        <v/>
      </c>
      <c r="S731"/>
    </row>
    <row r="732" spans="1:19">
      <c r="A732"/>
      <c r="R732" t="str">
        <f t="shared" si="12"/>
        <v/>
      </c>
      <c r="S732"/>
    </row>
    <row r="733" spans="1:19">
      <c r="A733"/>
      <c r="R733" t="str">
        <f t="shared" si="12"/>
        <v/>
      </c>
      <c r="S733"/>
    </row>
    <row r="734" spans="1:19">
      <c r="A734"/>
      <c r="R734" t="str">
        <f t="shared" si="12"/>
        <v/>
      </c>
      <c r="S734"/>
    </row>
    <row r="735" spans="1:19">
      <c r="A735"/>
      <c r="R735" t="str">
        <f t="shared" si="12"/>
        <v/>
      </c>
      <c r="S735"/>
    </row>
    <row r="736" spans="1:19">
      <c r="A736"/>
      <c r="R736" t="str">
        <f t="shared" si="12"/>
        <v/>
      </c>
      <c r="S736"/>
    </row>
    <row r="737" spans="1:19">
      <c r="A737"/>
      <c r="R737" t="str">
        <f t="shared" si="12"/>
        <v/>
      </c>
      <c r="S737"/>
    </row>
    <row r="738" spans="1:19">
      <c r="A738"/>
      <c r="R738" t="str">
        <f t="shared" si="12"/>
        <v/>
      </c>
      <c r="S738"/>
    </row>
    <row r="739" spans="1:19">
      <c r="A739"/>
      <c r="R739" t="str">
        <f t="shared" si="12"/>
        <v/>
      </c>
      <c r="S739"/>
    </row>
    <row r="740" spans="1:19">
      <c r="A740"/>
      <c r="R740" t="str">
        <f t="shared" si="12"/>
        <v/>
      </c>
      <c r="S740"/>
    </row>
    <row r="741" spans="1:19">
      <c r="A741"/>
      <c r="R741" t="str">
        <f t="shared" si="12"/>
        <v/>
      </c>
      <c r="S741"/>
    </row>
    <row r="742" spans="1:19">
      <c r="A742"/>
      <c r="R742" t="str">
        <f t="shared" ref="R742:R805" si="13">IF(B742&lt;&gt;"",CONCATENATE("INSERT INTO stg_Site(UUID, ","ExcelRow, Name, TimeZone, Description, AttendanceNotes, ContactPhone, ContactFax, ContactEmail, [Address.Street1], [Address.Street2], [Address.City], [Address.State], [Address.PostCode], Geo_Latitude, Geo_Longitude, OverrideDB) VALUES (NEWID(), ",ROW(),", ",IF(B742&lt;&gt;"",CONCATENATE("N'",SUBSTITUTE(B742,"'","''"),"'"),"NULL"),IF(D742&lt;&gt;"",CONCATENATE(", N'",SUBSTITUTE(D742,"'","''"),"'"),", NULL"),IF(E742&lt;&gt;"",CONCATENATE(", N'",SUBSTITUTE(E742,"'","''"),"'"),", NULL"),IF(F742&lt;&gt;"",CONCATENATE(", N'",SUBSTITUTE(F742,"'","''"),"'"),", NULL"),IF(G742&lt;&gt;"",CONCATENATE(", N'",SUBSTITUTE(G742,"'","''"),"'"),", NULL"),IF(H742&lt;&gt;"",CONCATENATE(", N'",SUBSTITUTE(H742,"'","''"),"'"),", NULL"),IF(I742&lt;&gt;"",CONCATENATE(", N'",SUBSTITUTE(I742,"'","''"),"'"),", NULL"),IF(J742&lt;&gt;"",CONCATENATE(", N'",SUBSTITUTE(J742,"'","''"),"'"),", NULL"),IF(K742&lt;&gt;"",CONCATENATE(", N'",SUBSTITUTE(K742,"'","''"),"'"),", NULL"),IF(L742&lt;&gt;"",CONCATENATE(", N'",SUBSTITUTE(L742,"'","''"),"'"),", NULL"),IF(M742&lt;&gt;"",CONCATENATE(", N'",SUBSTITUTE(M742,"'","''"),"'"),", NULL"),IF(N742&lt;&gt;"",CONCATENATE(", N'",SUBSTITUTE(N742,"'","''"),"'"),", NULL"),IF(O742&lt;&gt;"",CONCATENATE(", N'",SUBSTITUTE(O742,"'","''"),"'"),", NULL"),IF(P742&lt;&gt;"",CONCATENATE(", N'",SUBSTITUTE(P742,"'","''"),"' "),", NULL"),IF(EXACT(Q742,"1"),", 1);",", 0);")),"")</f>
        <v/>
      </c>
      <c r="S742"/>
    </row>
    <row r="743" spans="1:19">
      <c r="A743"/>
      <c r="R743" t="str">
        <f t="shared" si="13"/>
        <v/>
      </c>
      <c r="S743"/>
    </row>
    <row r="744" spans="1:19">
      <c r="A744"/>
      <c r="R744" t="str">
        <f t="shared" si="13"/>
        <v/>
      </c>
      <c r="S744"/>
    </row>
    <row r="745" spans="1:19">
      <c r="A745"/>
      <c r="R745" t="str">
        <f t="shared" si="13"/>
        <v/>
      </c>
      <c r="S745"/>
    </row>
    <row r="746" spans="1:19">
      <c r="A746"/>
      <c r="R746" t="str">
        <f t="shared" si="13"/>
        <v/>
      </c>
      <c r="S746"/>
    </row>
    <row r="747" spans="1:19">
      <c r="A747"/>
      <c r="R747" t="str">
        <f t="shared" si="13"/>
        <v/>
      </c>
      <c r="S747"/>
    </row>
    <row r="748" spans="1:19">
      <c r="A748"/>
      <c r="R748" t="str">
        <f t="shared" si="13"/>
        <v/>
      </c>
      <c r="S748"/>
    </row>
    <row r="749" spans="1:19">
      <c r="A749"/>
      <c r="R749" t="str">
        <f t="shared" si="13"/>
        <v/>
      </c>
      <c r="S749"/>
    </row>
    <row r="750" spans="1:19">
      <c r="A750"/>
      <c r="R750" t="str">
        <f t="shared" si="13"/>
        <v/>
      </c>
      <c r="S750"/>
    </row>
    <row r="751" spans="1:19">
      <c r="A751"/>
      <c r="R751" t="str">
        <f t="shared" si="13"/>
        <v/>
      </c>
      <c r="S751"/>
    </row>
    <row r="752" spans="1:19">
      <c r="A752"/>
      <c r="R752" t="str">
        <f t="shared" si="13"/>
        <v/>
      </c>
      <c r="S752"/>
    </row>
    <row r="753" spans="1:19">
      <c r="A753"/>
      <c r="R753" t="str">
        <f t="shared" si="13"/>
        <v/>
      </c>
      <c r="S753"/>
    </row>
    <row r="754" spans="1:19">
      <c r="A754"/>
      <c r="R754" t="str">
        <f t="shared" si="13"/>
        <v/>
      </c>
      <c r="S754"/>
    </row>
    <row r="755" spans="1:19">
      <c r="A755"/>
      <c r="R755" t="str">
        <f t="shared" si="13"/>
        <v/>
      </c>
      <c r="S755"/>
    </row>
    <row r="756" spans="1:19">
      <c r="A756"/>
      <c r="R756" t="str">
        <f t="shared" si="13"/>
        <v/>
      </c>
      <c r="S756"/>
    </row>
    <row r="757" spans="1:19">
      <c r="A757"/>
      <c r="R757" t="str">
        <f t="shared" si="13"/>
        <v/>
      </c>
      <c r="S757"/>
    </row>
    <row r="758" spans="1:19">
      <c r="A758"/>
      <c r="R758" t="str">
        <f t="shared" si="13"/>
        <v/>
      </c>
      <c r="S758"/>
    </row>
    <row r="759" spans="1:19">
      <c r="A759"/>
      <c r="R759" t="str">
        <f t="shared" si="13"/>
        <v/>
      </c>
      <c r="S759"/>
    </row>
    <row r="760" spans="1:19">
      <c r="A760"/>
      <c r="R760" t="str">
        <f t="shared" si="13"/>
        <v/>
      </c>
      <c r="S760"/>
    </row>
    <row r="761" spans="1:19">
      <c r="A761"/>
      <c r="R761" t="str">
        <f t="shared" si="13"/>
        <v/>
      </c>
      <c r="S761"/>
    </row>
    <row r="762" spans="1:19">
      <c r="A762"/>
      <c r="R762" t="str">
        <f t="shared" si="13"/>
        <v/>
      </c>
      <c r="S762"/>
    </row>
    <row r="763" spans="1:19">
      <c r="A763"/>
      <c r="R763" t="str">
        <f t="shared" si="13"/>
        <v/>
      </c>
      <c r="S763"/>
    </row>
    <row r="764" spans="1:19">
      <c r="A764"/>
      <c r="R764" t="str">
        <f t="shared" si="13"/>
        <v/>
      </c>
      <c r="S764"/>
    </row>
    <row r="765" spans="1:19">
      <c r="A765"/>
      <c r="R765" t="str">
        <f t="shared" si="13"/>
        <v/>
      </c>
      <c r="S765"/>
    </row>
    <row r="766" spans="1:19">
      <c r="A766"/>
      <c r="R766" t="str">
        <f t="shared" si="13"/>
        <v/>
      </c>
      <c r="S766"/>
    </row>
    <row r="767" spans="1:19">
      <c r="A767"/>
      <c r="R767" t="str">
        <f t="shared" si="13"/>
        <v/>
      </c>
      <c r="S767"/>
    </row>
    <row r="768" spans="1:19">
      <c r="A768"/>
      <c r="R768" t="str">
        <f t="shared" si="13"/>
        <v/>
      </c>
      <c r="S768"/>
    </row>
    <row r="769" spans="1:19">
      <c r="A769"/>
      <c r="R769" t="str">
        <f t="shared" si="13"/>
        <v/>
      </c>
      <c r="S769"/>
    </row>
    <row r="770" spans="1:19">
      <c r="A770"/>
      <c r="R770" t="str">
        <f t="shared" si="13"/>
        <v/>
      </c>
      <c r="S770"/>
    </row>
    <row r="771" spans="1:19">
      <c r="A771"/>
      <c r="R771" t="str">
        <f t="shared" si="13"/>
        <v/>
      </c>
      <c r="S771"/>
    </row>
    <row r="772" spans="1:19">
      <c r="A772"/>
      <c r="R772" t="str">
        <f t="shared" si="13"/>
        <v/>
      </c>
      <c r="S772"/>
    </row>
    <row r="773" spans="1:19">
      <c r="A773"/>
      <c r="R773" t="str">
        <f t="shared" si="13"/>
        <v/>
      </c>
      <c r="S773"/>
    </row>
    <row r="774" spans="1:19">
      <c r="A774"/>
      <c r="R774" t="str">
        <f t="shared" si="13"/>
        <v/>
      </c>
      <c r="S774"/>
    </row>
    <row r="775" spans="1:19">
      <c r="A775"/>
      <c r="R775" t="str">
        <f t="shared" si="13"/>
        <v/>
      </c>
      <c r="S775"/>
    </row>
    <row r="776" spans="1:19">
      <c r="A776"/>
      <c r="R776" t="str">
        <f t="shared" si="13"/>
        <v/>
      </c>
      <c r="S776"/>
    </row>
    <row r="777" spans="1:19">
      <c r="A777"/>
      <c r="R777" t="str">
        <f t="shared" si="13"/>
        <v/>
      </c>
      <c r="S777"/>
    </row>
    <row r="778" spans="1:19">
      <c r="A778"/>
      <c r="R778" t="str">
        <f t="shared" si="13"/>
        <v/>
      </c>
      <c r="S778"/>
    </row>
    <row r="779" spans="1:19">
      <c r="A779"/>
      <c r="R779" t="str">
        <f t="shared" si="13"/>
        <v/>
      </c>
      <c r="S779"/>
    </row>
    <row r="780" spans="1:19">
      <c r="A780"/>
      <c r="R780" t="str">
        <f t="shared" si="13"/>
        <v/>
      </c>
      <c r="S780"/>
    </row>
    <row r="781" spans="1:19">
      <c r="A781"/>
      <c r="R781" t="str">
        <f t="shared" si="13"/>
        <v/>
      </c>
      <c r="S781"/>
    </row>
    <row r="782" spans="1:19">
      <c r="A782"/>
      <c r="R782" t="str">
        <f t="shared" si="13"/>
        <v/>
      </c>
      <c r="S782"/>
    </row>
    <row r="783" spans="1:19">
      <c r="A783"/>
      <c r="R783" t="str">
        <f t="shared" si="13"/>
        <v/>
      </c>
      <c r="S783"/>
    </row>
    <row r="784" spans="1:19">
      <c r="A784"/>
      <c r="R784" t="str">
        <f t="shared" si="13"/>
        <v/>
      </c>
      <c r="S784"/>
    </row>
    <row r="785" spans="1:19">
      <c r="A785"/>
      <c r="R785" t="str">
        <f t="shared" si="13"/>
        <v/>
      </c>
      <c r="S785"/>
    </row>
    <row r="786" spans="1:19">
      <c r="A786"/>
      <c r="R786" t="str">
        <f t="shared" si="13"/>
        <v/>
      </c>
      <c r="S786"/>
    </row>
    <row r="787" spans="1:19">
      <c r="A787"/>
      <c r="R787" t="str">
        <f t="shared" si="13"/>
        <v/>
      </c>
      <c r="S787"/>
    </row>
    <row r="788" spans="1:19">
      <c r="A788"/>
      <c r="R788" t="str">
        <f t="shared" si="13"/>
        <v/>
      </c>
      <c r="S788"/>
    </row>
    <row r="789" spans="1:19">
      <c r="A789"/>
      <c r="R789" t="str">
        <f t="shared" si="13"/>
        <v/>
      </c>
      <c r="S789"/>
    </row>
    <row r="790" spans="1:19">
      <c r="A790"/>
      <c r="R790" t="str">
        <f t="shared" si="13"/>
        <v/>
      </c>
      <c r="S790"/>
    </row>
    <row r="791" spans="1:19">
      <c r="A791"/>
      <c r="R791" t="str">
        <f t="shared" si="13"/>
        <v/>
      </c>
      <c r="S791"/>
    </row>
    <row r="792" spans="1:19">
      <c r="A792"/>
      <c r="R792" t="str">
        <f t="shared" si="13"/>
        <v/>
      </c>
      <c r="S792"/>
    </row>
    <row r="793" spans="1:19">
      <c r="A793"/>
      <c r="R793" t="str">
        <f t="shared" si="13"/>
        <v/>
      </c>
      <c r="S793"/>
    </row>
    <row r="794" spans="1:19">
      <c r="A794"/>
      <c r="R794" t="str">
        <f t="shared" si="13"/>
        <v/>
      </c>
      <c r="S794"/>
    </row>
    <row r="795" spans="1:19">
      <c r="A795"/>
      <c r="R795" t="str">
        <f t="shared" si="13"/>
        <v/>
      </c>
      <c r="S795"/>
    </row>
    <row r="796" spans="1:19">
      <c r="A796"/>
      <c r="R796" t="str">
        <f t="shared" si="13"/>
        <v/>
      </c>
      <c r="S796"/>
    </row>
    <row r="797" spans="1:19">
      <c r="A797"/>
      <c r="R797" t="str">
        <f t="shared" si="13"/>
        <v/>
      </c>
      <c r="S797"/>
    </row>
    <row r="798" spans="1:19">
      <c r="A798"/>
      <c r="R798" t="str">
        <f t="shared" si="13"/>
        <v/>
      </c>
      <c r="S798"/>
    </row>
    <row r="799" spans="1:19">
      <c r="A799"/>
      <c r="R799" t="str">
        <f t="shared" si="13"/>
        <v/>
      </c>
      <c r="S799"/>
    </row>
    <row r="800" spans="1:19">
      <c r="A800"/>
      <c r="R800" t="str">
        <f t="shared" si="13"/>
        <v/>
      </c>
      <c r="S800"/>
    </row>
    <row r="801" spans="1:19">
      <c r="A801"/>
      <c r="R801" t="str">
        <f t="shared" si="13"/>
        <v/>
      </c>
      <c r="S801"/>
    </row>
    <row r="802" spans="1:19">
      <c r="A802"/>
      <c r="R802" t="str">
        <f t="shared" si="13"/>
        <v/>
      </c>
      <c r="S802"/>
    </row>
    <row r="803" spans="1:19">
      <c r="A803"/>
      <c r="R803" t="str">
        <f t="shared" si="13"/>
        <v/>
      </c>
      <c r="S803"/>
    </row>
    <row r="804" spans="1:19">
      <c r="A804"/>
      <c r="R804" t="str">
        <f t="shared" si="13"/>
        <v/>
      </c>
      <c r="S804"/>
    </row>
    <row r="805" spans="1:19">
      <c r="A805"/>
      <c r="R805" t="str">
        <f t="shared" si="13"/>
        <v/>
      </c>
      <c r="S805"/>
    </row>
    <row r="806" spans="1:19">
      <c r="A806"/>
      <c r="R806" t="str">
        <f t="shared" ref="R806:R869" si="14">IF(B806&lt;&gt;"",CONCATENATE("INSERT INTO stg_Site(UUID, ","ExcelRow, Name, TimeZone, Description, AttendanceNotes, ContactPhone, ContactFax, ContactEmail, [Address.Street1], [Address.Street2], [Address.City], [Address.State], [Address.PostCode], Geo_Latitude, Geo_Longitude, OverrideDB) VALUES (NEWID(), ",ROW(),", ",IF(B806&lt;&gt;"",CONCATENATE("N'",SUBSTITUTE(B806,"'","''"),"'"),"NULL"),IF(D806&lt;&gt;"",CONCATENATE(", N'",SUBSTITUTE(D806,"'","''"),"'"),", NULL"),IF(E806&lt;&gt;"",CONCATENATE(", N'",SUBSTITUTE(E806,"'","''"),"'"),", NULL"),IF(F806&lt;&gt;"",CONCATENATE(", N'",SUBSTITUTE(F806,"'","''"),"'"),", NULL"),IF(G806&lt;&gt;"",CONCATENATE(", N'",SUBSTITUTE(G806,"'","''"),"'"),", NULL"),IF(H806&lt;&gt;"",CONCATENATE(", N'",SUBSTITUTE(H806,"'","''"),"'"),", NULL"),IF(I806&lt;&gt;"",CONCATENATE(", N'",SUBSTITUTE(I806,"'","''"),"'"),", NULL"),IF(J806&lt;&gt;"",CONCATENATE(", N'",SUBSTITUTE(J806,"'","''"),"'"),", NULL"),IF(K806&lt;&gt;"",CONCATENATE(", N'",SUBSTITUTE(K806,"'","''"),"'"),", NULL"),IF(L806&lt;&gt;"",CONCATENATE(", N'",SUBSTITUTE(L806,"'","''"),"'"),", NULL"),IF(M806&lt;&gt;"",CONCATENATE(", N'",SUBSTITUTE(M806,"'","''"),"'"),", NULL"),IF(N806&lt;&gt;"",CONCATENATE(", N'",SUBSTITUTE(N806,"'","''"),"'"),", NULL"),IF(O806&lt;&gt;"",CONCATENATE(", N'",SUBSTITUTE(O806,"'","''"),"'"),", NULL"),IF(P806&lt;&gt;"",CONCATENATE(", N'",SUBSTITUTE(P806,"'","''"),"' "),", NULL"),IF(EXACT(Q806,"1"),", 1);",", 0);")),"")</f>
        <v/>
      </c>
      <c r="S806"/>
    </row>
    <row r="807" spans="1:19">
      <c r="A807"/>
      <c r="R807" t="str">
        <f t="shared" si="14"/>
        <v/>
      </c>
      <c r="S807"/>
    </row>
    <row r="808" spans="1:19">
      <c r="A808"/>
      <c r="R808" t="str">
        <f t="shared" si="14"/>
        <v/>
      </c>
      <c r="S808"/>
    </row>
    <row r="809" spans="1:19">
      <c r="A809"/>
      <c r="R809" t="str">
        <f t="shared" si="14"/>
        <v/>
      </c>
      <c r="S809"/>
    </row>
    <row r="810" spans="1:19">
      <c r="A810"/>
      <c r="R810" t="str">
        <f t="shared" si="14"/>
        <v/>
      </c>
      <c r="S810"/>
    </row>
    <row r="811" spans="1:19">
      <c r="A811"/>
      <c r="R811" t="str">
        <f t="shared" si="14"/>
        <v/>
      </c>
      <c r="S811"/>
    </row>
    <row r="812" spans="1:19">
      <c r="A812"/>
      <c r="R812" t="str">
        <f t="shared" si="14"/>
        <v/>
      </c>
      <c r="S812"/>
    </row>
    <row r="813" spans="1:19">
      <c r="A813"/>
      <c r="R813" t="str">
        <f t="shared" si="14"/>
        <v/>
      </c>
      <c r="S813"/>
    </row>
    <row r="814" spans="1:19">
      <c r="A814"/>
      <c r="R814" t="str">
        <f t="shared" si="14"/>
        <v/>
      </c>
      <c r="S814"/>
    </row>
    <row r="815" spans="1:19">
      <c r="A815"/>
      <c r="R815" t="str">
        <f t="shared" si="14"/>
        <v/>
      </c>
      <c r="S815"/>
    </row>
    <row r="816" spans="1:19">
      <c r="A816"/>
      <c r="R816" t="str">
        <f t="shared" si="14"/>
        <v/>
      </c>
      <c r="S816"/>
    </row>
    <row r="817" spans="1:19">
      <c r="A817"/>
      <c r="R817" t="str">
        <f t="shared" si="14"/>
        <v/>
      </c>
      <c r="S817"/>
    </row>
    <row r="818" spans="1:19">
      <c r="A818"/>
      <c r="R818" t="str">
        <f t="shared" si="14"/>
        <v/>
      </c>
      <c r="S818"/>
    </row>
    <row r="819" spans="1:19">
      <c r="A819"/>
      <c r="R819" t="str">
        <f t="shared" si="14"/>
        <v/>
      </c>
      <c r="S819"/>
    </row>
    <row r="820" spans="1:19">
      <c r="A820"/>
      <c r="R820" t="str">
        <f t="shared" si="14"/>
        <v/>
      </c>
      <c r="S820"/>
    </row>
    <row r="821" spans="1:19">
      <c r="A821"/>
      <c r="R821" t="str">
        <f t="shared" si="14"/>
        <v/>
      </c>
      <c r="S821"/>
    </row>
    <row r="822" spans="1:19">
      <c r="A822"/>
      <c r="R822" t="str">
        <f t="shared" si="14"/>
        <v/>
      </c>
      <c r="S822"/>
    </row>
    <row r="823" spans="1:19">
      <c r="A823"/>
      <c r="R823" t="str">
        <f t="shared" si="14"/>
        <v/>
      </c>
      <c r="S823"/>
    </row>
    <row r="824" spans="1:19">
      <c r="A824"/>
      <c r="R824" t="str">
        <f t="shared" si="14"/>
        <v/>
      </c>
      <c r="S824"/>
    </row>
    <row r="825" spans="1:19">
      <c r="A825"/>
      <c r="R825" t="str">
        <f t="shared" si="14"/>
        <v/>
      </c>
      <c r="S825"/>
    </row>
    <row r="826" spans="1:19">
      <c r="A826"/>
      <c r="R826" t="str">
        <f t="shared" si="14"/>
        <v/>
      </c>
      <c r="S826"/>
    </row>
    <row r="827" spans="1:19">
      <c r="A827"/>
      <c r="R827" t="str">
        <f t="shared" si="14"/>
        <v/>
      </c>
      <c r="S827"/>
    </row>
    <row r="828" spans="1:19">
      <c r="A828"/>
      <c r="R828" t="str">
        <f t="shared" si="14"/>
        <v/>
      </c>
      <c r="S828"/>
    </row>
    <row r="829" spans="1:19">
      <c r="A829"/>
      <c r="R829" t="str">
        <f t="shared" si="14"/>
        <v/>
      </c>
      <c r="S829"/>
    </row>
    <row r="830" spans="1:19">
      <c r="A830"/>
      <c r="R830" t="str">
        <f t="shared" si="14"/>
        <v/>
      </c>
      <c r="S830"/>
    </row>
    <row r="831" spans="1:19">
      <c r="A831"/>
      <c r="R831" t="str">
        <f t="shared" si="14"/>
        <v/>
      </c>
      <c r="S831"/>
    </row>
    <row r="832" spans="1:19">
      <c r="A832"/>
      <c r="R832" t="str">
        <f t="shared" si="14"/>
        <v/>
      </c>
      <c r="S832"/>
    </row>
    <row r="833" spans="1:19">
      <c r="A833"/>
      <c r="R833" t="str">
        <f t="shared" si="14"/>
        <v/>
      </c>
      <c r="S833"/>
    </row>
    <row r="834" spans="1:19">
      <c r="A834"/>
      <c r="R834" t="str">
        <f t="shared" si="14"/>
        <v/>
      </c>
      <c r="S834"/>
    </row>
    <row r="835" spans="1:19">
      <c r="A835"/>
      <c r="R835" t="str">
        <f t="shared" si="14"/>
        <v/>
      </c>
      <c r="S835"/>
    </row>
    <row r="836" spans="1:19">
      <c r="A836"/>
      <c r="R836" t="str">
        <f t="shared" si="14"/>
        <v/>
      </c>
      <c r="S836"/>
    </row>
    <row r="837" spans="1:19">
      <c r="A837"/>
      <c r="R837" t="str">
        <f t="shared" si="14"/>
        <v/>
      </c>
      <c r="S837"/>
    </row>
    <row r="838" spans="1:19">
      <c r="A838"/>
      <c r="R838" t="str">
        <f t="shared" si="14"/>
        <v/>
      </c>
      <c r="S838"/>
    </row>
    <row r="839" spans="1:19">
      <c r="A839"/>
      <c r="R839" t="str">
        <f t="shared" si="14"/>
        <v/>
      </c>
      <c r="S839"/>
    </row>
    <row r="840" spans="1:19">
      <c r="A840"/>
      <c r="R840" t="str">
        <f t="shared" si="14"/>
        <v/>
      </c>
      <c r="S840"/>
    </row>
    <row r="841" spans="1:19">
      <c r="A841"/>
      <c r="R841" t="str">
        <f t="shared" si="14"/>
        <v/>
      </c>
      <c r="S841"/>
    </row>
    <row r="842" spans="1:19">
      <c r="A842"/>
      <c r="R842" t="str">
        <f t="shared" si="14"/>
        <v/>
      </c>
      <c r="S842"/>
    </row>
    <row r="843" spans="1:19">
      <c r="A843"/>
      <c r="R843" t="str">
        <f t="shared" si="14"/>
        <v/>
      </c>
      <c r="S843"/>
    </row>
    <row r="844" spans="1:19">
      <c r="A844"/>
      <c r="R844" t="str">
        <f t="shared" si="14"/>
        <v/>
      </c>
      <c r="S844"/>
    </row>
    <row r="845" spans="1:19">
      <c r="A845"/>
      <c r="R845" t="str">
        <f t="shared" si="14"/>
        <v/>
      </c>
      <c r="S845"/>
    </row>
    <row r="846" spans="1:19">
      <c r="A846"/>
      <c r="R846" t="str">
        <f t="shared" si="14"/>
        <v/>
      </c>
      <c r="S846"/>
    </row>
    <row r="847" spans="1:19">
      <c r="A847"/>
      <c r="R847" t="str">
        <f t="shared" si="14"/>
        <v/>
      </c>
      <c r="S847"/>
    </row>
    <row r="848" spans="1:19">
      <c r="A848"/>
      <c r="R848" t="str">
        <f t="shared" si="14"/>
        <v/>
      </c>
      <c r="S848"/>
    </row>
    <row r="849" spans="1:19">
      <c r="A849"/>
      <c r="R849" t="str">
        <f t="shared" si="14"/>
        <v/>
      </c>
      <c r="S849"/>
    </row>
    <row r="850" spans="1:19">
      <c r="A850"/>
      <c r="R850" t="str">
        <f t="shared" si="14"/>
        <v/>
      </c>
      <c r="S850"/>
    </row>
    <row r="851" spans="1:19">
      <c r="A851"/>
      <c r="R851" t="str">
        <f t="shared" si="14"/>
        <v/>
      </c>
      <c r="S851"/>
    </row>
    <row r="852" spans="1:19">
      <c r="A852"/>
      <c r="R852" t="str">
        <f t="shared" si="14"/>
        <v/>
      </c>
      <c r="S852"/>
    </row>
    <row r="853" spans="1:19">
      <c r="A853"/>
      <c r="R853" t="str">
        <f t="shared" si="14"/>
        <v/>
      </c>
      <c r="S853"/>
    </row>
    <row r="854" spans="1:19">
      <c r="A854"/>
      <c r="R854" t="str">
        <f t="shared" si="14"/>
        <v/>
      </c>
      <c r="S854"/>
    </row>
    <row r="855" spans="1:19">
      <c r="A855"/>
      <c r="R855" t="str">
        <f t="shared" si="14"/>
        <v/>
      </c>
      <c r="S855"/>
    </row>
    <row r="856" spans="1:19">
      <c r="A856"/>
      <c r="R856" t="str">
        <f t="shared" si="14"/>
        <v/>
      </c>
      <c r="S856"/>
    </row>
    <row r="857" spans="1:19">
      <c r="A857"/>
      <c r="R857" t="str">
        <f t="shared" si="14"/>
        <v/>
      </c>
      <c r="S857"/>
    </row>
    <row r="858" spans="1:19">
      <c r="A858"/>
      <c r="R858" t="str">
        <f t="shared" si="14"/>
        <v/>
      </c>
      <c r="S858"/>
    </row>
    <row r="859" spans="1:19">
      <c r="A859"/>
      <c r="R859" t="str">
        <f t="shared" si="14"/>
        <v/>
      </c>
      <c r="S859"/>
    </row>
    <row r="860" spans="1:19">
      <c r="A860"/>
      <c r="R860" t="str">
        <f t="shared" si="14"/>
        <v/>
      </c>
      <c r="S860"/>
    </row>
    <row r="861" spans="1:19">
      <c r="A861"/>
      <c r="R861" t="str">
        <f t="shared" si="14"/>
        <v/>
      </c>
      <c r="S861"/>
    </row>
    <row r="862" spans="1:19">
      <c r="A862"/>
      <c r="R862" t="str">
        <f t="shared" si="14"/>
        <v/>
      </c>
      <c r="S862"/>
    </row>
    <row r="863" spans="1:19">
      <c r="A863"/>
      <c r="R863" t="str">
        <f t="shared" si="14"/>
        <v/>
      </c>
      <c r="S863"/>
    </row>
    <row r="864" spans="1:19">
      <c r="A864"/>
      <c r="R864" t="str">
        <f t="shared" si="14"/>
        <v/>
      </c>
      <c r="S864"/>
    </row>
    <row r="865" spans="1:19">
      <c r="A865"/>
      <c r="R865" t="str">
        <f t="shared" si="14"/>
        <v/>
      </c>
      <c r="S865"/>
    </row>
    <row r="866" spans="1:19">
      <c r="A866"/>
      <c r="R866" t="str">
        <f t="shared" si="14"/>
        <v/>
      </c>
      <c r="S866"/>
    </row>
    <row r="867" spans="1:19">
      <c r="A867"/>
      <c r="R867" t="str">
        <f t="shared" si="14"/>
        <v/>
      </c>
      <c r="S867"/>
    </row>
    <row r="868" spans="1:19">
      <c r="A868"/>
      <c r="R868" t="str">
        <f t="shared" si="14"/>
        <v/>
      </c>
      <c r="S868"/>
    </row>
    <row r="869" spans="1:19">
      <c r="A869"/>
      <c r="R869" t="str">
        <f t="shared" si="14"/>
        <v/>
      </c>
      <c r="S869"/>
    </row>
    <row r="870" spans="1:19">
      <c r="A870"/>
      <c r="R870" t="str">
        <f t="shared" ref="R870:R933" si="15">IF(B870&lt;&gt;"",CONCATENATE("INSERT INTO stg_Site(UUID, ","ExcelRow, Name, TimeZone, Description, AttendanceNotes, ContactPhone, ContactFax, ContactEmail, [Address.Street1], [Address.Street2], [Address.City], [Address.State], [Address.PostCode], Geo_Latitude, Geo_Longitude, OverrideDB) VALUES (NEWID(), ",ROW(),", ",IF(B870&lt;&gt;"",CONCATENATE("N'",SUBSTITUTE(B870,"'","''"),"'"),"NULL"),IF(D870&lt;&gt;"",CONCATENATE(", N'",SUBSTITUTE(D870,"'","''"),"'"),", NULL"),IF(E870&lt;&gt;"",CONCATENATE(", N'",SUBSTITUTE(E870,"'","''"),"'"),", NULL"),IF(F870&lt;&gt;"",CONCATENATE(", N'",SUBSTITUTE(F870,"'","''"),"'"),", NULL"),IF(G870&lt;&gt;"",CONCATENATE(", N'",SUBSTITUTE(G870,"'","''"),"'"),", NULL"),IF(H870&lt;&gt;"",CONCATENATE(", N'",SUBSTITUTE(H870,"'","''"),"'"),", NULL"),IF(I870&lt;&gt;"",CONCATENATE(", N'",SUBSTITUTE(I870,"'","''"),"'"),", NULL"),IF(J870&lt;&gt;"",CONCATENATE(", N'",SUBSTITUTE(J870,"'","''"),"'"),", NULL"),IF(K870&lt;&gt;"",CONCATENATE(", N'",SUBSTITUTE(K870,"'","''"),"'"),", NULL"),IF(L870&lt;&gt;"",CONCATENATE(", N'",SUBSTITUTE(L870,"'","''"),"'"),", NULL"),IF(M870&lt;&gt;"",CONCATENATE(", N'",SUBSTITUTE(M870,"'","''"),"'"),", NULL"),IF(N870&lt;&gt;"",CONCATENATE(", N'",SUBSTITUTE(N870,"'","''"),"'"),", NULL"),IF(O870&lt;&gt;"",CONCATENATE(", N'",SUBSTITUTE(O870,"'","''"),"'"),", NULL"),IF(P870&lt;&gt;"",CONCATENATE(", N'",SUBSTITUTE(P870,"'","''"),"' "),", NULL"),IF(EXACT(Q870,"1"),", 1);",", 0);")),"")</f>
        <v/>
      </c>
      <c r="S870"/>
    </row>
    <row r="871" spans="1:19">
      <c r="A871"/>
      <c r="R871" t="str">
        <f t="shared" si="15"/>
        <v/>
      </c>
      <c r="S871"/>
    </row>
    <row r="872" spans="1:19">
      <c r="A872"/>
      <c r="R872" t="str">
        <f t="shared" si="15"/>
        <v/>
      </c>
      <c r="S872"/>
    </row>
    <row r="873" spans="1:19">
      <c r="A873"/>
      <c r="R873" t="str">
        <f t="shared" si="15"/>
        <v/>
      </c>
      <c r="S873"/>
    </row>
    <row r="874" spans="1:19">
      <c r="A874"/>
      <c r="R874" t="str">
        <f t="shared" si="15"/>
        <v/>
      </c>
      <c r="S874"/>
    </row>
    <row r="875" spans="1:19">
      <c r="A875"/>
      <c r="R875" t="str">
        <f t="shared" si="15"/>
        <v/>
      </c>
      <c r="S875"/>
    </row>
    <row r="876" spans="1:19">
      <c r="A876"/>
      <c r="R876" t="str">
        <f t="shared" si="15"/>
        <v/>
      </c>
      <c r="S876"/>
    </row>
    <row r="877" spans="1:19">
      <c r="A877"/>
      <c r="R877" t="str">
        <f t="shared" si="15"/>
        <v/>
      </c>
      <c r="S877"/>
    </row>
    <row r="878" spans="1:19">
      <c r="A878"/>
      <c r="R878" t="str">
        <f t="shared" si="15"/>
        <v/>
      </c>
      <c r="S878"/>
    </row>
    <row r="879" spans="1:19">
      <c r="A879"/>
      <c r="R879" t="str">
        <f t="shared" si="15"/>
        <v/>
      </c>
      <c r="S879"/>
    </row>
    <row r="880" spans="1:19">
      <c r="A880"/>
      <c r="R880" t="str">
        <f t="shared" si="15"/>
        <v/>
      </c>
      <c r="S880"/>
    </row>
    <row r="881" spans="1:19">
      <c r="A881"/>
      <c r="R881" t="str">
        <f t="shared" si="15"/>
        <v/>
      </c>
      <c r="S881"/>
    </row>
    <row r="882" spans="1:19">
      <c r="A882"/>
      <c r="R882" t="str">
        <f t="shared" si="15"/>
        <v/>
      </c>
      <c r="S882"/>
    </row>
    <row r="883" spans="1:19">
      <c r="A883"/>
      <c r="R883" t="str">
        <f t="shared" si="15"/>
        <v/>
      </c>
      <c r="S883"/>
    </row>
    <row r="884" spans="1:19">
      <c r="A884"/>
      <c r="R884" t="str">
        <f t="shared" si="15"/>
        <v/>
      </c>
      <c r="S884"/>
    </row>
    <row r="885" spans="1:19">
      <c r="A885"/>
      <c r="R885" t="str">
        <f t="shared" si="15"/>
        <v/>
      </c>
      <c r="S885"/>
    </row>
    <row r="886" spans="1:19">
      <c r="A886"/>
      <c r="R886" t="str">
        <f t="shared" si="15"/>
        <v/>
      </c>
      <c r="S886"/>
    </row>
    <row r="887" spans="1:19">
      <c r="A887"/>
      <c r="R887" t="str">
        <f t="shared" si="15"/>
        <v/>
      </c>
      <c r="S887"/>
    </row>
    <row r="888" spans="1:19">
      <c r="A888"/>
      <c r="R888" t="str">
        <f t="shared" si="15"/>
        <v/>
      </c>
      <c r="S888"/>
    </row>
    <row r="889" spans="1:19">
      <c r="A889"/>
      <c r="R889" t="str">
        <f t="shared" si="15"/>
        <v/>
      </c>
      <c r="S889"/>
    </row>
    <row r="890" spans="1:19">
      <c r="A890"/>
      <c r="R890" t="str">
        <f t="shared" si="15"/>
        <v/>
      </c>
      <c r="S890"/>
    </row>
    <row r="891" spans="1:19">
      <c r="A891"/>
      <c r="R891" t="str">
        <f t="shared" si="15"/>
        <v/>
      </c>
      <c r="S891"/>
    </row>
    <row r="892" spans="1:19">
      <c r="A892"/>
      <c r="R892" t="str">
        <f t="shared" si="15"/>
        <v/>
      </c>
      <c r="S892"/>
    </row>
    <row r="893" spans="1:19">
      <c r="A893"/>
      <c r="R893" t="str">
        <f t="shared" si="15"/>
        <v/>
      </c>
      <c r="S893"/>
    </row>
    <row r="894" spans="1:19">
      <c r="A894"/>
      <c r="R894" t="str">
        <f t="shared" si="15"/>
        <v/>
      </c>
      <c r="S894"/>
    </row>
    <row r="895" spans="1:19">
      <c r="A895"/>
      <c r="R895" t="str">
        <f t="shared" si="15"/>
        <v/>
      </c>
      <c r="S895"/>
    </row>
    <row r="896" spans="1:19">
      <c r="A896"/>
      <c r="R896" t="str">
        <f t="shared" si="15"/>
        <v/>
      </c>
      <c r="S896"/>
    </row>
    <row r="897" spans="1:19">
      <c r="A897"/>
      <c r="R897" t="str">
        <f t="shared" si="15"/>
        <v/>
      </c>
      <c r="S897"/>
    </row>
    <row r="898" spans="1:19">
      <c r="A898"/>
      <c r="R898" t="str">
        <f t="shared" si="15"/>
        <v/>
      </c>
      <c r="S898"/>
    </row>
    <row r="899" spans="1:19">
      <c r="A899"/>
      <c r="R899" t="str">
        <f t="shared" si="15"/>
        <v/>
      </c>
      <c r="S899"/>
    </row>
    <row r="900" spans="1:19">
      <c r="A900"/>
      <c r="R900" t="str">
        <f t="shared" si="15"/>
        <v/>
      </c>
      <c r="S900"/>
    </row>
    <row r="901" spans="1:19">
      <c r="A901"/>
      <c r="R901" t="str">
        <f t="shared" si="15"/>
        <v/>
      </c>
      <c r="S901"/>
    </row>
    <row r="902" spans="1:19">
      <c r="A902"/>
      <c r="R902" t="str">
        <f t="shared" si="15"/>
        <v/>
      </c>
      <c r="S902"/>
    </row>
    <row r="903" spans="1:19">
      <c r="A903"/>
      <c r="R903" t="str">
        <f t="shared" si="15"/>
        <v/>
      </c>
      <c r="S903"/>
    </row>
    <row r="904" spans="1:19">
      <c r="A904"/>
      <c r="R904" t="str">
        <f t="shared" si="15"/>
        <v/>
      </c>
      <c r="S904"/>
    </row>
    <row r="905" spans="1:19">
      <c r="A905"/>
      <c r="R905" t="str">
        <f t="shared" si="15"/>
        <v/>
      </c>
      <c r="S905"/>
    </row>
    <row r="906" spans="1:19">
      <c r="A906"/>
      <c r="R906" t="str">
        <f t="shared" si="15"/>
        <v/>
      </c>
      <c r="S906"/>
    </row>
    <row r="907" spans="1:19">
      <c r="A907"/>
      <c r="R907" t="str">
        <f t="shared" si="15"/>
        <v/>
      </c>
      <c r="S907"/>
    </row>
    <row r="908" spans="1:19">
      <c r="A908"/>
      <c r="R908" t="str">
        <f t="shared" si="15"/>
        <v/>
      </c>
      <c r="S908"/>
    </row>
    <row r="909" spans="1:19">
      <c r="A909"/>
      <c r="R909" t="str">
        <f t="shared" si="15"/>
        <v/>
      </c>
      <c r="S909"/>
    </row>
    <row r="910" spans="1:19">
      <c r="A910"/>
      <c r="R910" t="str">
        <f t="shared" si="15"/>
        <v/>
      </c>
      <c r="S910"/>
    </row>
    <row r="911" spans="1:19">
      <c r="A911"/>
      <c r="R911" t="str">
        <f t="shared" si="15"/>
        <v/>
      </c>
      <c r="S911"/>
    </row>
    <row r="912" spans="1:19">
      <c r="A912"/>
      <c r="R912" t="str">
        <f t="shared" si="15"/>
        <v/>
      </c>
      <c r="S912"/>
    </row>
    <row r="913" spans="1:19">
      <c r="A913"/>
      <c r="R913" t="str">
        <f t="shared" si="15"/>
        <v/>
      </c>
      <c r="S913"/>
    </row>
    <row r="914" spans="1:19">
      <c r="A914"/>
      <c r="R914" t="str">
        <f t="shared" si="15"/>
        <v/>
      </c>
      <c r="S914"/>
    </row>
    <row r="915" spans="1:19">
      <c r="A915"/>
      <c r="R915" t="str">
        <f t="shared" si="15"/>
        <v/>
      </c>
      <c r="S915"/>
    </row>
    <row r="916" spans="1:19">
      <c r="A916"/>
      <c r="R916" t="str">
        <f t="shared" si="15"/>
        <v/>
      </c>
      <c r="S916"/>
    </row>
    <row r="917" spans="1:19">
      <c r="A917"/>
      <c r="R917" t="str">
        <f t="shared" si="15"/>
        <v/>
      </c>
      <c r="S917"/>
    </row>
    <row r="918" spans="1:19">
      <c r="A918"/>
      <c r="R918" t="str">
        <f t="shared" si="15"/>
        <v/>
      </c>
      <c r="S918"/>
    </row>
    <row r="919" spans="1:19">
      <c r="A919"/>
      <c r="R919" t="str">
        <f t="shared" si="15"/>
        <v/>
      </c>
      <c r="S919"/>
    </row>
    <row r="920" spans="1:19">
      <c r="A920"/>
      <c r="R920" t="str">
        <f t="shared" si="15"/>
        <v/>
      </c>
      <c r="S920"/>
    </row>
    <row r="921" spans="1:19">
      <c r="A921"/>
      <c r="R921" t="str">
        <f t="shared" si="15"/>
        <v/>
      </c>
      <c r="S921"/>
    </row>
    <row r="922" spans="1:19">
      <c r="A922"/>
      <c r="R922" t="str">
        <f t="shared" si="15"/>
        <v/>
      </c>
      <c r="S922"/>
    </row>
    <row r="923" spans="1:19">
      <c r="A923"/>
      <c r="R923" t="str">
        <f t="shared" si="15"/>
        <v/>
      </c>
      <c r="S923"/>
    </row>
    <row r="924" spans="1:19">
      <c r="A924"/>
      <c r="R924" t="str">
        <f t="shared" si="15"/>
        <v/>
      </c>
      <c r="S924"/>
    </row>
    <row r="925" spans="1:19">
      <c r="A925"/>
      <c r="R925" t="str">
        <f t="shared" si="15"/>
        <v/>
      </c>
      <c r="S925"/>
    </row>
    <row r="926" spans="1:19">
      <c r="A926"/>
      <c r="R926" t="str">
        <f t="shared" si="15"/>
        <v/>
      </c>
      <c r="S926"/>
    </row>
    <row r="927" spans="1:19">
      <c r="A927"/>
      <c r="R927" t="str">
        <f t="shared" si="15"/>
        <v/>
      </c>
      <c r="S927"/>
    </row>
    <row r="928" spans="1:19">
      <c r="A928"/>
      <c r="R928" t="str">
        <f t="shared" si="15"/>
        <v/>
      </c>
      <c r="S928"/>
    </row>
    <row r="929" spans="1:19">
      <c r="A929"/>
      <c r="R929" t="str">
        <f t="shared" si="15"/>
        <v/>
      </c>
      <c r="S929"/>
    </row>
    <row r="930" spans="1:19">
      <c r="A930"/>
      <c r="R930" t="str">
        <f t="shared" si="15"/>
        <v/>
      </c>
      <c r="S930"/>
    </row>
    <row r="931" spans="1:19">
      <c r="A931"/>
      <c r="R931" t="str">
        <f t="shared" si="15"/>
        <v/>
      </c>
      <c r="S931"/>
    </row>
    <row r="932" spans="1:19">
      <c r="A932"/>
      <c r="R932" t="str">
        <f t="shared" si="15"/>
        <v/>
      </c>
      <c r="S932"/>
    </row>
    <row r="933" spans="1:19">
      <c r="A933"/>
      <c r="R933" t="str">
        <f t="shared" si="15"/>
        <v/>
      </c>
      <c r="S933"/>
    </row>
    <row r="934" spans="1:19">
      <c r="A934"/>
      <c r="R934" t="str">
        <f t="shared" ref="R934:R997" si="16">IF(B934&lt;&gt;"",CONCATENATE("INSERT INTO stg_Site(UUID, ","ExcelRow, Name, TimeZone, Description, AttendanceNotes, ContactPhone, ContactFax, ContactEmail, [Address.Street1], [Address.Street2], [Address.City], [Address.State], [Address.PostCode], Geo_Latitude, Geo_Longitude, OverrideDB) VALUES (NEWID(), ",ROW(),", ",IF(B934&lt;&gt;"",CONCATENATE("N'",SUBSTITUTE(B934,"'","''"),"'"),"NULL"),IF(D934&lt;&gt;"",CONCATENATE(", N'",SUBSTITUTE(D934,"'","''"),"'"),", NULL"),IF(E934&lt;&gt;"",CONCATENATE(", N'",SUBSTITUTE(E934,"'","''"),"'"),", NULL"),IF(F934&lt;&gt;"",CONCATENATE(", N'",SUBSTITUTE(F934,"'","''"),"'"),", NULL"),IF(G934&lt;&gt;"",CONCATENATE(", N'",SUBSTITUTE(G934,"'","''"),"'"),", NULL"),IF(H934&lt;&gt;"",CONCATENATE(", N'",SUBSTITUTE(H934,"'","''"),"'"),", NULL"),IF(I934&lt;&gt;"",CONCATENATE(", N'",SUBSTITUTE(I934,"'","''"),"'"),", NULL"),IF(J934&lt;&gt;"",CONCATENATE(", N'",SUBSTITUTE(J934,"'","''"),"'"),", NULL"),IF(K934&lt;&gt;"",CONCATENATE(", N'",SUBSTITUTE(K934,"'","''"),"'"),", NULL"),IF(L934&lt;&gt;"",CONCATENATE(", N'",SUBSTITUTE(L934,"'","''"),"'"),", NULL"),IF(M934&lt;&gt;"",CONCATENATE(", N'",SUBSTITUTE(M934,"'","''"),"'"),", NULL"),IF(N934&lt;&gt;"",CONCATENATE(", N'",SUBSTITUTE(N934,"'","''"),"'"),", NULL"),IF(O934&lt;&gt;"",CONCATENATE(", N'",SUBSTITUTE(O934,"'","''"),"'"),", NULL"),IF(P934&lt;&gt;"",CONCATENATE(", N'",SUBSTITUTE(P934,"'","''"),"' "),", NULL"),IF(EXACT(Q934,"1"),", 1);",", 0);")),"")</f>
        <v/>
      </c>
      <c r="S934"/>
    </row>
    <row r="935" spans="1:19">
      <c r="A935"/>
      <c r="R935" t="str">
        <f t="shared" si="16"/>
        <v/>
      </c>
      <c r="S935"/>
    </row>
    <row r="936" spans="1:19">
      <c r="A936"/>
      <c r="R936" t="str">
        <f t="shared" si="16"/>
        <v/>
      </c>
      <c r="S936"/>
    </row>
    <row r="937" spans="1:19">
      <c r="A937"/>
      <c r="R937" t="str">
        <f t="shared" si="16"/>
        <v/>
      </c>
      <c r="S937"/>
    </row>
    <row r="938" spans="1:19">
      <c r="A938"/>
      <c r="R938" t="str">
        <f t="shared" si="16"/>
        <v/>
      </c>
      <c r="S938"/>
    </row>
    <row r="939" spans="1:19">
      <c r="A939"/>
      <c r="R939" t="str">
        <f t="shared" si="16"/>
        <v/>
      </c>
      <c r="S939"/>
    </row>
    <row r="940" spans="1:19">
      <c r="A940"/>
      <c r="R940" t="str">
        <f t="shared" si="16"/>
        <v/>
      </c>
      <c r="S940"/>
    </row>
    <row r="941" spans="1:19">
      <c r="A941"/>
      <c r="R941" t="str">
        <f t="shared" si="16"/>
        <v/>
      </c>
      <c r="S941"/>
    </row>
    <row r="942" spans="1:19">
      <c r="A942"/>
      <c r="R942" t="str">
        <f t="shared" si="16"/>
        <v/>
      </c>
      <c r="S942"/>
    </row>
    <row r="943" spans="1:19">
      <c r="A943"/>
      <c r="R943" t="str">
        <f t="shared" si="16"/>
        <v/>
      </c>
      <c r="S943"/>
    </row>
    <row r="944" spans="1:19">
      <c r="A944"/>
      <c r="R944" t="str">
        <f t="shared" si="16"/>
        <v/>
      </c>
      <c r="S944"/>
    </row>
    <row r="945" spans="1:19">
      <c r="A945"/>
      <c r="R945" t="str">
        <f t="shared" si="16"/>
        <v/>
      </c>
      <c r="S945"/>
    </row>
    <row r="946" spans="1:19">
      <c r="A946"/>
      <c r="R946" t="str">
        <f t="shared" si="16"/>
        <v/>
      </c>
      <c r="S946"/>
    </row>
    <row r="947" spans="1:19">
      <c r="A947"/>
      <c r="R947" t="str">
        <f t="shared" si="16"/>
        <v/>
      </c>
      <c r="S947"/>
    </row>
    <row r="948" spans="1:19">
      <c r="A948"/>
      <c r="R948" t="str">
        <f t="shared" si="16"/>
        <v/>
      </c>
      <c r="S948"/>
    </row>
    <row r="949" spans="1:19">
      <c r="A949"/>
      <c r="R949" t="str">
        <f t="shared" si="16"/>
        <v/>
      </c>
      <c r="S949"/>
    </row>
    <row r="950" spans="1:19">
      <c r="A950"/>
      <c r="R950" t="str">
        <f t="shared" si="16"/>
        <v/>
      </c>
      <c r="S950"/>
    </row>
    <row r="951" spans="1:19">
      <c r="A951"/>
      <c r="R951" t="str">
        <f t="shared" si="16"/>
        <v/>
      </c>
      <c r="S951"/>
    </row>
    <row r="952" spans="1:19">
      <c r="A952"/>
      <c r="R952" t="str">
        <f t="shared" si="16"/>
        <v/>
      </c>
      <c r="S952"/>
    </row>
    <row r="953" spans="1:19">
      <c r="A953"/>
      <c r="R953" t="str">
        <f t="shared" si="16"/>
        <v/>
      </c>
      <c r="S953"/>
    </row>
    <row r="954" spans="1:19">
      <c r="A954"/>
      <c r="R954" t="str">
        <f t="shared" si="16"/>
        <v/>
      </c>
      <c r="S954"/>
    </row>
    <row r="955" spans="1:19">
      <c r="A955"/>
      <c r="R955" t="str">
        <f t="shared" si="16"/>
        <v/>
      </c>
      <c r="S955"/>
    </row>
    <row r="956" spans="1:19">
      <c r="A956"/>
      <c r="R956" t="str">
        <f t="shared" si="16"/>
        <v/>
      </c>
      <c r="S956"/>
    </row>
    <row r="957" spans="1:19">
      <c r="A957"/>
      <c r="R957" t="str">
        <f t="shared" si="16"/>
        <v/>
      </c>
      <c r="S957"/>
    </row>
    <row r="958" spans="1:19">
      <c r="A958"/>
      <c r="R958" t="str">
        <f t="shared" si="16"/>
        <v/>
      </c>
      <c r="S958"/>
    </row>
    <row r="959" spans="1:19">
      <c r="A959"/>
      <c r="R959" t="str">
        <f t="shared" si="16"/>
        <v/>
      </c>
      <c r="S959"/>
    </row>
    <row r="960" spans="1:19">
      <c r="A960"/>
      <c r="R960" t="str">
        <f t="shared" si="16"/>
        <v/>
      </c>
      <c r="S960"/>
    </row>
    <row r="961" spans="1:19">
      <c r="A961"/>
      <c r="R961" t="str">
        <f t="shared" si="16"/>
        <v/>
      </c>
      <c r="S961"/>
    </row>
    <row r="962" spans="1:19">
      <c r="A962"/>
      <c r="R962" t="str">
        <f t="shared" si="16"/>
        <v/>
      </c>
      <c r="S962"/>
    </row>
    <row r="963" spans="1:19">
      <c r="A963"/>
      <c r="R963" t="str">
        <f t="shared" si="16"/>
        <v/>
      </c>
      <c r="S963"/>
    </row>
    <row r="964" spans="1:19">
      <c r="A964"/>
      <c r="R964" t="str">
        <f t="shared" si="16"/>
        <v/>
      </c>
      <c r="S964"/>
    </row>
    <row r="965" spans="1:19">
      <c r="A965"/>
      <c r="R965" t="str">
        <f t="shared" si="16"/>
        <v/>
      </c>
      <c r="S965"/>
    </row>
    <row r="966" spans="1:19">
      <c r="A966"/>
      <c r="R966" t="str">
        <f t="shared" si="16"/>
        <v/>
      </c>
      <c r="S966"/>
    </row>
    <row r="967" spans="1:19">
      <c r="A967"/>
      <c r="R967" t="str">
        <f t="shared" si="16"/>
        <v/>
      </c>
      <c r="S967"/>
    </row>
    <row r="968" spans="1:19">
      <c r="A968"/>
      <c r="R968" t="str">
        <f t="shared" si="16"/>
        <v/>
      </c>
      <c r="S968"/>
    </row>
    <row r="969" spans="1:19">
      <c r="A969"/>
      <c r="R969" t="str">
        <f t="shared" si="16"/>
        <v/>
      </c>
      <c r="S969"/>
    </row>
    <row r="970" spans="1:19">
      <c r="A970"/>
      <c r="R970" t="str">
        <f t="shared" si="16"/>
        <v/>
      </c>
      <c r="S970"/>
    </row>
    <row r="971" spans="1:19">
      <c r="A971"/>
      <c r="R971" t="str">
        <f t="shared" si="16"/>
        <v/>
      </c>
      <c r="S971"/>
    </row>
    <row r="972" spans="1:19">
      <c r="A972"/>
      <c r="R972" t="str">
        <f t="shared" si="16"/>
        <v/>
      </c>
      <c r="S972"/>
    </row>
    <row r="973" spans="1:19">
      <c r="A973"/>
      <c r="R973" t="str">
        <f t="shared" si="16"/>
        <v/>
      </c>
      <c r="S973"/>
    </row>
    <row r="974" spans="1:19">
      <c r="A974"/>
      <c r="R974" t="str">
        <f t="shared" si="16"/>
        <v/>
      </c>
      <c r="S974"/>
    </row>
    <row r="975" spans="1:19">
      <c r="A975"/>
      <c r="R975" t="str">
        <f t="shared" si="16"/>
        <v/>
      </c>
      <c r="S975"/>
    </row>
    <row r="976" spans="1:19">
      <c r="A976"/>
      <c r="R976" t="str">
        <f t="shared" si="16"/>
        <v/>
      </c>
      <c r="S976"/>
    </row>
    <row r="977" spans="1:19">
      <c r="A977"/>
      <c r="R977" t="str">
        <f t="shared" si="16"/>
        <v/>
      </c>
      <c r="S977"/>
    </row>
    <row r="978" spans="1:19">
      <c r="A978"/>
      <c r="R978" t="str">
        <f t="shared" si="16"/>
        <v/>
      </c>
      <c r="S978"/>
    </row>
    <row r="979" spans="1:19">
      <c r="A979"/>
      <c r="R979" t="str">
        <f t="shared" si="16"/>
        <v/>
      </c>
      <c r="S979"/>
    </row>
    <row r="980" spans="1:19">
      <c r="A980"/>
      <c r="R980" t="str">
        <f t="shared" si="16"/>
        <v/>
      </c>
      <c r="S980"/>
    </row>
    <row r="981" spans="1:19">
      <c r="A981"/>
      <c r="R981" t="str">
        <f t="shared" si="16"/>
        <v/>
      </c>
      <c r="S981"/>
    </row>
    <row r="982" spans="1:19">
      <c r="A982"/>
      <c r="R982" t="str">
        <f t="shared" si="16"/>
        <v/>
      </c>
      <c r="S982"/>
    </row>
    <row r="983" spans="1:19">
      <c r="A983"/>
      <c r="R983" t="str">
        <f t="shared" si="16"/>
        <v/>
      </c>
      <c r="S983"/>
    </row>
    <row r="984" spans="1:19">
      <c r="A984"/>
      <c r="R984" t="str">
        <f t="shared" si="16"/>
        <v/>
      </c>
      <c r="S984"/>
    </row>
    <row r="985" spans="1:19">
      <c r="A985"/>
      <c r="R985" t="str">
        <f t="shared" si="16"/>
        <v/>
      </c>
      <c r="S985"/>
    </row>
    <row r="986" spans="1:19">
      <c r="A986"/>
      <c r="R986" t="str">
        <f t="shared" si="16"/>
        <v/>
      </c>
      <c r="S986"/>
    </row>
    <row r="987" spans="1:19">
      <c r="A987"/>
      <c r="R987" t="str">
        <f t="shared" si="16"/>
        <v/>
      </c>
      <c r="S987"/>
    </row>
    <row r="988" spans="1:19">
      <c r="A988"/>
      <c r="R988" t="str">
        <f t="shared" si="16"/>
        <v/>
      </c>
      <c r="S988"/>
    </row>
    <row r="989" spans="1:19">
      <c r="A989"/>
      <c r="R989" t="str">
        <f t="shared" si="16"/>
        <v/>
      </c>
      <c r="S989"/>
    </row>
    <row r="990" spans="1:19">
      <c r="A990"/>
      <c r="R990" t="str">
        <f t="shared" si="16"/>
        <v/>
      </c>
      <c r="S990"/>
    </row>
    <row r="991" spans="1:19">
      <c r="A991"/>
      <c r="R991" t="str">
        <f t="shared" si="16"/>
        <v/>
      </c>
      <c r="S991"/>
    </row>
    <row r="992" spans="1:19">
      <c r="A992"/>
      <c r="R992" t="str">
        <f t="shared" si="16"/>
        <v/>
      </c>
      <c r="S992"/>
    </row>
    <row r="993" spans="1:19">
      <c r="A993"/>
      <c r="R993" t="str">
        <f t="shared" si="16"/>
        <v/>
      </c>
      <c r="S993"/>
    </row>
    <row r="994" spans="1:19">
      <c r="A994"/>
      <c r="R994" t="str">
        <f t="shared" si="16"/>
        <v/>
      </c>
      <c r="S994"/>
    </row>
    <row r="995" spans="1:19">
      <c r="A995"/>
      <c r="R995" t="str">
        <f t="shared" si="16"/>
        <v/>
      </c>
      <c r="S995"/>
    </row>
    <row r="996" spans="1:19">
      <c r="A996"/>
      <c r="R996" t="str">
        <f t="shared" si="16"/>
        <v/>
      </c>
      <c r="S996"/>
    </row>
    <row r="997" spans="1:19">
      <c r="A997"/>
      <c r="R997" t="str">
        <f t="shared" si="16"/>
        <v/>
      </c>
      <c r="S997"/>
    </row>
    <row r="998" spans="1:19">
      <c r="A998"/>
      <c r="R998" t="str">
        <f t="shared" ref="R998:R1061" si="17">IF(B998&lt;&gt;"",CONCATENATE("INSERT INTO stg_Site(UUID, ","ExcelRow, Name, TimeZone, Description, AttendanceNotes, ContactPhone, ContactFax, ContactEmail, [Address.Street1], [Address.Street2], [Address.City], [Address.State], [Address.PostCode], Geo_Latitude, Geo_Longitude, OverrideDB) VALUES (NEWID(), ",ROW(),", ",IF(B998&lt;&gt;"",CONCATENATE("N'",SUBSTITUTE(B998,"'","''"),"'"),"NULL"),IF(D998&lt;&gt;"",CONCATENATE(", N'",SUBSTITUTE(D998,"'","''"),"'"),", NULL"),IF(E998&lt;&gt;"",CONCATENATE(", N'",SUBSTITUTE(E998,"'","''"),"'"),", NULL"),IF(F998&lt;&gt;"",CONCATENATE(", N'",SUBSTITUTE(F998,"'","''"),"'"),", NULL"),IF(G998&lt;&gt;"",CONCATENATE(", N'",SUBSTITUTE(G998,"'","''"),"'"),", NULL"),IF(H998&lt;&gt;"",CONCATENATE(", N'",SUBSTITUTE(H998,"'","''"),"'"),", NULL"),IF(I998&lt;&gt;"",CONCATENATE(", N'",SUBSTITUTE(I998,"'","''"),"'"),", NULL"),IF(J998&lt;&gt;"",CONCATENATE(", N'",SUBSTITUTE(J998,"'","''"),"'"),", NULL"),IF(K998&lt;&gt;"",CONCATENATE(", N'",SUBSTITUTE(K998,"'","''"),"'"),", NULL"),IF(L998&lt;&gt;"",CONCATENATE(", N'",SUBSTITUTE(L998,"'","''"),"'"),", NULL"),IF(M998&lt;&gt;"",CONCATENATE(", N'",SUBSTITUTE(M998,"'","''"),"'"),", NULL"),IF(N998&lt;&gt;"",CONCATENATE(", N'",SUBSTITUTE(N998,"'","''"),"'"),", NULL"),IF(O998&lt;&gt;"",CONCATENATE(", N'",SUBSTITUTE(O998,"'","''"),"'"),", NULL"),IF(P998&lt;&gt;"",CONCATENATE(", N'",SUBSTITUTE(P998,"'","''"),"' "),", NULL"),IF(EXACT(Q998,"1"),", 1);",", 0);")),"")</f>
        <v/>
      </c>
      <c r="S998"/>
    </row>
    <row r="999" spans="1:19">
      <c r="A999"/>
      <c r="R999" t="str">
        <f t="shared" si="17"/>
        <v/>
      </c>
      <c r="S999"/>
    </row>
    <row r="1000" spans="1:19">
      <c r="A1000"/>
      <c r="R1000" t="str">
        <f t="shared" si="17"/>
        <v/>
      </c>
      <c r="S1000"/>
    </row>
    <row r="1001" spans="1:19">
      <c r="A1001"/>
      <c r="R1001" t="str">
        <f t="shared" si="17"/>
        <v/>
      </c>
      <c r="S1001"/>
    </row>
    <row r="1002" spans="1:19">
      <c r="A1002"/>
      <c r="R1002" t="str">
        <f t="shared" si="17"/>
        <v/>
      </c>
      <c r="S1002"/>
    </row>
    <row r="1003" spans="1:19">
      <c r="A1003"/>
      <c r="R1003" t="str">
        <f t="shared" si="17"/>
        <v/>
      </c>
      <c r="S1003"/>
    </row>
    <row r="1004" spans="1:19">
      <c r="A1004"/>
      <c r="R1004" t="str">
        <f t="shared" si="17"/>
        <v/>
      </c>
      <c r="S1004"/>
    </row>
    <row r="1005" spans="1:19">
      <c r="A1005"/>
      <c r="R1005" t="str">
        <f t="shared" si="17"/>
        <v/>
      </c>
      <c r="S1005"/>
    </row>
    <row r="1006" spans="1:19">
      <c r="A1006"/>
      <c r="R1006" t="str">
        <f t="shared" si="17"/>
        <v/>
      </c>
      <c r="S1006"/>
    </row>
    <row r="1007" spans="1:19">
      <c r="A1007"/>
      <c r="R1007" t="str">
        <f t="shared" si="17"/>
        <v/>
      </c>
      <c r="S1007"/>
    </row>
    <row r="1008" spans="1:19">
      <c r="A1008"/>
      <c r="R1008" t="str">
        <f t="shared" si="17"/>
        <v/>
      </c>
      <c r="S1008"/>
    </row>
    <row r="1009" spans="1:19">
      <c r="A1009"/>
      <c r="R1009" t="str">
        <f t="shared" si="17"/>
        <v/>
      </c>
      <c r="S1009"/>
    </row>
    <row r="1010" spans="1:19">
      <c r="A1010"/>
      <c r="R1010" t="str">
        <f t="shared" si="17"/>
        <v/>
      </c>
      <c r="S1010"/>
    </row>
    <row r="1011" spans="1:19">
      <c r="A1011"/>
      <c r="R1011" t="str">
        <f t="shared" si="17"/>
        <v/>
      </c>
      <c r="S1011"/>
    </row>
    <row r="1012" spans="1:19">
      <c r="A1012"/>
      <c r="R1012" t="str">
        <f t="shared" si="17"/>
        <v/>
      </c>
      <c r="S1012"/>
    </row>
    <row r="1013" spans="1:19">
      <c r="A1013"/>
      <c r="R1013" t="str">
        <f t="shared" si="17"/>
        <v/>
      </c>
      <c r="S1013"/>
    </row>
    <row r="1014" spans="1:19">
      <c r="A1014"/>
      <c r="R1014" t="str">
        <f t="shared" si="17"/>
        <v/>
      </c>
      <c r="S1014"/>
    </row>
    <row r="1015" spans="1:19">
      <c r="A1015"/>
      <c r="R1015" t="str">
        <f t="shared" si="17"/>
        <v/>
      </c>
      <c r="S1015"/>
    </row>
    <row r="1016" spans="1:19">
      <c r="A1016"/>
      <c r="R1016" t="str">
        <f t="shared" si="17"/>
        <v/>
      </c>
      <c r="S1016"/>
    </row>
    <row r="1017" spans="1:19">
      <c r="A1017"/>
      <c r="R1017" t="str">
        <f t="shared" si="17"/>
        <v/>
      </c>
      <c r="S1017"/>
    </row>
    <row r="1018" spans="1:19">
      <c r="A1018"/>
      <c r="R1018" t="str">
        <f t="shared" si="17"/>
        <v/>
      </c>
      <c r="S1018"/>
    </row>
    <row r="1019" spans="1:19">
      <c r="A1019"/>
      <c r="R1019" t="str">
        <f t="shared" si="17"/>
        <v/>
      </c>
      <c r="S1019"/>
    </row>
    <row r="1020" spans="1:19">
      <c r="A1020"/>
      <c r="R1020" t="str">
        <f t="shared" si="17"/>
        <v/>
      </c>
      <c r="S1020"/>
    </row>
    <row r="1021" spans="1:19">
      <c r="A1021"/>
      <c r="R1021" t="str">
        <f t="shared" si="17"/>
        <v/>
      </c>
      <c r="S1021"/>
    </row>
    <row r="1022" spans="1:19">
      <c r="A1022"/>
      <c r="R1022" t="str">
        <f t="shared" si="17"/>
        <v/>
      </c>
      <c r="S1022"/>
    </row>
    <row r="1023" spans="1:19">
      <c r="A1023"/>
      <c r="R1023" t="str">
        <f t="shared" si="17"/>
        <v/>
      </c>
      <c r="S1023"/>
    </row>
    <row r="1024" spans="1:19">
      <c r="A1024"/>
      <c r="R1024" t="str">
        <f t="shared" si="17"/>
        <v/>
      </c>
      <c r="S1024"/>
    </row>
    <row r="1025" spans="1:19">
      <c r="A1025"/>
      <c r="R1025" t="str">
        <f t="shared" si="17"/>
        <v/>
      </c>
      <c r="S1025"/>
    </row>
    <row r="1026" spans="1:19">
      <c r="A1026"/>
      <c r="R1026" t="str">
        <f t="shared" si="17"/>
        <v/>
      </c>
      <c r="S1026"/>
    </row>
    <row r="1027" spans="1:19">
      <c r="A1027"/>
      <c r="R1027" t="str">
        <f t="shared" si="17"/>
        <v/>
      </c>
      <c r="S1027"/>
    </row>
    <row r="1028" spans="1:19">
      <c r="A1028"/>
      <c r="R1028" t="str">
        <f t="shared" si="17"/>
        <v/>
      </c>
      <c r="S1028"/>
    </row>
    <row r="1029" spans="1:19">
      <c r="A1029"/>
      <c r="R1029" t="str">
        <f t="shared" si="17"/>
        <v/>
      </c>
      <c r="S1029"/>
    </row>
    <row r="1030" spans="1:19">
      <c r="A1030"/>
      <c r="R1030" t="str">
        <f t="shared" si="17"/>
        <v/>
      </c>
      <c r="S1030"/>
    </row>
    <row r="1031" spans="1:19">
      <c r="A1031"/>
      <c r="R1031" t="str">
        <f t="shared" si="17"/>
        <v/>
      </c>
      <c r="S1031"/>
    </row>
    <row r="1032" spans="1:19">
      <c r="A1032"/>
      <c r="R1032" t="str">
        <f t="shared" si="17"/>
        <v/>
      </c>
      <c r="S1032"/>
    </row>
    <row r="1033" spans="1:19">
      <c r="A1033"/>
      <c r="R1033" t="str">
        <f t="shared" si="17"/>
        <v/>
      </c>
      <c r="S1033"/>
    </row>
    <row r="1034" spans="1:19">
      <c r="A1034"/>
      <c r="R1034" t="str">
        <f t="shared" si="17"/>
        <v/>
      </c>
      <c r="S1034"/>
    </row>
    <row r="1035" spans="1:19">
      <c r="A1035"/>
      <c r="R1035" t="str">
        <f t="shared" si="17"/>
        <v/>
      </c>
      <c r="S1035"/>
    </row>
    <row r="1036" spans="1:19">
      <c r="A1036"/>
      <c r="R1036" t="str">
        <f t="shared" si="17"/>
        <v/>
      </c>
      <c r="S1036"/>
    </row>
    <row r="1037" spans="1:19">
      <c r="A1037"/>
      <c r="R1037" t="str">
        <f t="shared" si="17"/>
        <v/>
      </c>
      <c r="S1037"/>
    </row>
    <row r="1038" spans="1:19">
      <c r="A1038"/>
      <c r="R1038" t="str">
        <f t="shared" si="17"/>
        <v/>
      </c>
      <c r="S1038"/>
    </row>
    <row r="1039" spans="1:19">
      <c r="A1039"/>
      <c r="R1039" t="str">
        <f t="shared" si="17"/>
        <v/>
      </c>
      <c r="S1039"/>
    </row>
    <row r="1040" spans="1:19">
      <c r="A1040"/>
      <c r="R1040" t="str">
        <f t="shared" si="17"/>
        <v/>
      </c>
      <c r="S1040"/>
    </row>
    <row r="1041" spans="1:19">
      <c r="A1041"/>
      <c r="R1041" t="str">
        <f t="shared" si="17"/>
        <v/>
      </c>
      <c r="S1041"/>
    </row>
    <row r="1042" spans="1:19">
      <c r="A1042"/>
      <c r="R1042" t="str">
        <f t="shared" si="17"/>
        <v/>
      </c>
      <c r="S1042"/>
    </row>
    <row r="1043" spans="1:19">
      <c r="A1043"/>
      <c r="R1043" t="str">
        <f t="shared" si="17"/>
        <v/>
      </c>
      <c r="S1043"/>
    </row>
    <row r="1044" spans="1:19">
      <c r="A1044"/>
      <c r="R1044" t="str">
        <f t="shared" si="17"/>
        <v/>
      </c>
      <c r="S1044"/>
    </row>
    <row r="1045" spans="1:19">
      <c r="A1045"/>
      <c r="R1045" t="str">
        <f t="shared" si="17"/>
        <v/>
      </c>
      <c r="S1045"/>
    </row>
    <row r="1046" spans="1:19">
      <c r="A1046"/>
      <c r="R1046" t="str">
        <f t="shared" si="17"/>
        <v/>
      </c>
      <c r="S1046"/>
    </row>
    <row r="1047" spans="1:19">
      <c r="A1047"/>
      <c r="R1047" t="str">
        <f t="shared" si="17"/>
        <v/>
      </c>
      <c r="S1047"/>
    </row>
    <row r="1048" spans="1:19">
      <c r="A1048"/>
      <c r="R1048" t="str">
        <f t="shared" si="17"/>
        <v/>
      </c>
      <c r="S1048"/>
    </row>
    <row r="1049" spans="1:19">
      <c r="A1049"/>
      <c r="R1049" t="str">
        <f t="shared" si="17"/>
        <v/>
      </c>
      <c r="S1049"/>
    </row>
    <row r="1050" spans="1:19">
      <c r="A1050"/>
      <c r="R1050" t="str">
        <f t="shared" si="17"/>
        <v/>
      </c>
      <c r="S1050"/>
    </row>
    <row r="1051" spans="1:19">
      <c r="A1051"/>
      <c r="R1051" t="str">
        <f t="shared" si="17"/>
        <v/>
      </c>
      <c r="S1051"/>
    </row>
    <row r="1052" spans="1:19">
      <c r="A1052"/>
      <c r="R1052" t="str">
        <f t="shared" si="17"/>
        <v/>
      </c>
      <c r="S1052"/>
    </row>
    <row r="1053" spans="1:19">
      <c r="A1053"/>
      <c r="R1053" t="str">
        <f t="shared" si="17"/>
        <v/>
      </c>
      <c r="S1053"/>
    </row>
    <row r="1054" spans="1:19">
      <c r="A1054"/>
      <c r="R1054" t="str">
        <f t="shared" si="17"/>
        <v/>
      </c>
      <c r="S1054"/>
    </row>
    <row r="1055" spans="1:19">
      <c r="A1055"/>
      <c r="R1055" t="str">
        <f t="shared" si="17"/>
        <v/>
      </c>
      <c r="S1055"/>
    </row>
    <row r="1056" spans="1:19">
      <c r="A1056"/>
      <c r="R1056" t="str">
        <f t="shared" si="17"/>
        <v/>
      </c>
      <c r="S1056"/>
    </row>
    <row r="1057" spans="1:19">
      <c r="A1057"/>
      <c r="R1057" t="str">
        <f t="shared" si="17"/>
        <v/>
      </c>
      <c r="S1057"/>
    </row>
    <row r="1058" spans="1:19">
      <c r="A1058"/>
      <c r="R1058" t="str">
        <f t="shared" si="17"/>
        <v/>
      </c>
      <c r="S1058"/>
    </row>
    <row r="1059" spans="1:19">
      <c r="A1059"/>
      <c r="R1059" t="str">
        <f t="shared" si="17"/>
        <v/>
      </c>
      <c r="S1059"/>
    </row>
    <row r="1060" spans="1:19">
      <c r="A1060"/>
      <c r="R1060" t="str">
        <f t="shared" si="17"/>
        <v/>
      </c>
      <c r="S1060"/>
    </row>
    <row r="1061" spans="1:19">
      <c r="A1061"/>
      <c r="R1061" t="str">
        <f t="shared" si="17"/>
        <v/>
      </c>
      <c r="S1061"/>
    </row>
    <row r="1062" spans="1:19">
      <c r="A1062"/>
      <c r="R1062" t="str">
        <f t="shared" ref="R1062:R1065" si="18">IF(B1062&lt;&gt;"",CONCATENATE("INSERT INTO stg_Site(UUID, ","ExcelRow, Name, TimeZone, Description, AttendanceNotes, ContactPhone, ContactFax, ContactEmail, [Address.Street1], [Address.Street2], [Address.City], [Address.State], [Address.PostCode], Geo_Latitude, Geo_Longitude, OverrideDB) VALUES (NEWID(), ",ROW(),", ",IF(B1062&lt;&gt;"",CONCATENATE("N'",SUBSTITUTE(B1062,"'","''"),"'"),"NULL"),IF(D1062&lt;&gt;"",CONCATENATE(", N'",SUBSTITUTE(D1062,"'","''"),"'"),", NULL"),IF(E1062&lt;&gt;"",CONCATENATE(", N'",SUBSTITUTE(E1062,"'","''"),"'"),", NULL"),IF(F1062&lt;&gt;"",CONCATENATE(", N'",SUBSTITUTE(F1062,"'","''"),"'"),", NULL"),IF(G1062&lt;&gt;"",CONCATENATE(", N'",SUBSTITUTE(G1062,"'","''"),"'"),", NULL"),IF(H1062&lt;&gt;"",CONCATENATE(", N'",SUBSTITUTE(H1062,"'","''"),"'"),", NULL"),IF(I1062&lt;&gt;"",CONCATENATE(", N'",SUBSTITUTE(I1062,"'","''"),"'"),", NULL"),IF(J1062&lt;&gt;"",CONCATENATE(", N'",SUBSTITUTE(J1062,"'","''"),"'"),", NULL"),IF(K1062&lt;&gt;"",CONCATENATE(", N'",SUBSTITUTE(K1062,"'","''"),"'"),", NULL"),IF(L1062&lt;&gt;"",CONCATENATE(", N'",SUBSTITUTE(L1062,"'","''"),"'"),", NULL"),IF(M1062&lt;&gt;"",CONCATENATE(", N'",SUBSTITUTE(M1062,"'","''"),"'"),", NULL"),IF(N1062&lt;&gt;"",CONCATENATE(", N'",SUBSTITUTE(N1062,"'","''"),"'"),", NULL"),IF(O1062&lt;&gt;"",CONCATENATE(", N'",SUBSTITUTE(O1062,"'","''"),"'"),", NULL"),IF(P1062&lt;&gt;"",CONCATENATE(", N'",SUBSTITUTE(P1062,"'","''"),"' "),", NULL"),IF(EXACT(Q1062,"1"),", 1);",", 0);")),"")</f>
        <v/>
      </c>
      <c r="S1062"/>
    </row>
    <row r="1063" spans="1:19">
      <c r="A1063"/>
      <c r="R1063" t="str">
        <f t="shared" si="18"/>
        <v/>
      </c>
      <c r="S1063"/>
    </row>
    <row r="1064" spans="1:19">
      <c r="A1064"/>
      <c r="R1064" t="str">
        <f t="shared" si="18"/>
        <v/>
      </c>
      <c r="S1064"/>
    </row>
    <row r="1065" spans="1:19">
      <c r="A1065"/>
      <c r="R1065" t="str">
        <f t="shared" si="18"/>
        <v/>
      </c>
      <c r="S1065"/>
    </row>
  </sheetData>
  <sheetProtection insertRows="0" autoFilter="0"/>
  <dataValidations count="2">
    <dataValidation type="list" allowBlank="1" showInputMessage="1" showErrorMessage="1" sqref="M4 M6:M1065" xr:uid="{00000000-0002-0000-0200-000000000000}">
      <formula1>ListState</formula1>
    </dataValidation>
    <dataValidation type="list" allowBlank="1" showInputMessage="1" showErrorMessage="1" sqref="D6:D1065" xr:uid="{00000000-0002-0000-0200-000001000000}">
      <formula1>ListTimezone</formula1>
    </dataValidation>
  </dataValidations>
  <pageMargins left="0.235416666666667" right="0.235416666666667" top="0.74791666666666701" bottom="0.74791666666666701" header="0.31388888888888899" footer="0.31388888888888899"/>
  <pageSetup paperSize="9" scale="54"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65"/>
  <sheetViews>
    <sheetView zoomScale="90" zoomScaleNormal="90" workbookViewId="0">
      <pane ySplit="5" topLeftCell="A6" activePane="bottomLeft" state="frozen"/>
      <selection pane="bottomLeft" activeCell="B6" sqref="B6"/>
    </sheetView>
  </sheetViews>
  <sheetFormatPr defaultColWidth="9" defaultRowHeight="14.4"/>
  <cols>
    <col min="1" max="1" width="18.44140625" customWidth="1"/>
    <col min="2" max="2" width="38.21875" style="2" customWidth="1"/>
    <col min="3" max="3" width="35" customWidth="1"/>
    <col min="4" max="4" width="25.6640625" customWidth="1"/>
    <col min="5" max="5" width="22.5546875" customWidth="1"/>
    <col min="6" max="6" width="24.88671875" customWidth="1"/>
    <col min="7" max="7" width="18.21875" customWidth="1"/>
    <col min="8" max="8" width="18.21875" hidden="1" customWidth="1"/>
    <col min="9" max="9" width="17" hidden="1" customWidth="1"/>
    <col min="10" max="10" width="14.88671875" hidden="1" customWidth="1"/>
    <col min="11" max="11" width="16" hidden="1" customWidth="1"/>
    <col min="12" max="12" width="16" customWidth="1"/>
    <col min="13" max="13" width="28.6640625" customWidth="1"/>
    <col min="14" max="14" width="97.109375" customWidth="1"/>
  </cols>
  <sheetData>
    <row r="1" spans="1:12">
      <c r="A1" s="3"/>
      <c r="B1" s="4" t="s">
        <v>289</v>
      </c>
      <c r="C1" s="4" t="s">
        <v>22</v>
      </c>
      <c r="D1" s="4" t="s">
        <v>290</v>
      </c>
      <c r="E1" s="4" t="s">
        <v>291</v>
      </c>
      <c r="F1" s="4" t="s">
        <v>292</v>
      </c>
      <c r="G1" s="4" t="s">
        <v>293</v>
      </c>
      <c r="H1" s="4" t="s">
        <v>294</v>
      </c>
      <c r="I1" s="4" t="s">
        <v>295</v>
      </c>
      <c r="J1" s="4" t="s">
        <v>296</v>
      </c>
      <c r="K1" s="4" t="s">
        <v>297</v>
      </c>
    </row>
    <row r="2" spans="1:12" ht="24">
      <c r="A2" s="5"/>
      <c r="B2" s="6" t="s">
        <v>298</v>
      </c>
      <c r="C2" s="6" t="s">
        <v>299</v>
      </c>
      <c r="D2" s="6"/>
      <c r="E2" s="6"/>
      <c r="F2" s="6"/>
      <c r="G2" s="6"/>
      <c r="H2" s="6" t="s">
        <v>300</v>
      </c>
      <c r="I2" s="6" t="s">
        <v>301</v>
      </c>
      <c r="J2" s="6" t="s">
        <v>302</v>
      </c>
      <c r="K2" s="6" t="s">
        <v>303</v>
      </c>
    </row>
    <row r="3" spans="1:12">
      <c r="A3" s="7"/>
      <c r="B3" s="8" t="s">
        <v>304</v>
      </c>
      <c r="C3" s="9" t="s">
        <v>62</v>
      </c>
      <c r="D3" s="10" t="s">
        <v>8</v>
      </c>
      <c r="E3" s="9" t="s">
        <v>62</v>
      </c>
      <c r="F3" s="9" t="s">
        <v>62</v>
      </c>
      <c r="G3" s="9" t="s">
        <v>62</v>
      </c>
      <c r="H3" s="10" t="s">
        <v>8</v>
      </c>
      <c r="I3" s="9" t="s">
        <v>62</v>
      </c>
      <c r="J3" s="9" t="s">
        <v>62</v>
      </c>
      <c r="K3" s="9" t="s">
        <v>62</v>
      </c>
    </row>
    <row r="4" spans="1:12">
      <c r="A4" s="11"/>
      <c r="B4" s="12"/>
      <c r="C4" s="12"/>
      <c r="D4" s="12" t="s">
        <v>305</v>
      </c>
      <c r="E4" s="12" t="s">
        <v>306</v>
      </c>
      <c r="F4" s="12" t="s">
        <v>307</v>
      </c>
      <c r="G4" s="12"/>
      <c r="H4" s="12" t="s">
        <v>308</v>
      </c>
      <c r="I4" s="12" t="s">
        <v>309</v>
      </c>
      <c r="J4" s="12" t="s">
        <v>310</v>
      </c>
      <c r="K4" s="12" t="s">
        <v>311</v>
      </c>
    </row>
    <row r="5" spans="1:12">
      <c r="A5" s="13" t="s">
        <v>312</v>
      </c>
      <c r="B5" s="14" t="s">
        <v>289</v>
      </c>
      <c r="C5" s="14" t="s">
        <v>22</v>
      </c>
      <c r="D5" s="14" t="s">
        <v>290</v>
      </c>
      <c r="E5" s="14" t="s">
        <v>291</v>
      </c>
      <c r="F5" s="14" t="s">
        <v>292</v>
      </c>
      <c r="G5" s="14" t="s">
        <v>293</v>
      </c>
      <c r="H5" s="14" t="s">
        <v>294</v>
      </c>
      <c r="I5" s="14" t="s">
        <v>295</v>
      </c>
      <c r="J5" s="14" t="s">
        <v>296</v>
      </c>
      <c r="K5" s="14" t="s">
        <v>297</v>
      </c>
      <c r="L5" s="18" t="s">
        <v>5</v>
      </c>
    </row>
    <row r="6" spans="1:12">
      <c r="A6" s="15">
        <v>1</v>
      </c>
      <c r="B6" s="16">
        <f>VLOOKUP(TableAsset[[#This Row],[WOReference]],Table6[[ImportRefNumber]:[Site Name]],2,FALSE)</f>
        <v>0</v>
      </c>
      <c r="C6" s="16"/>
      <c r="D6" s="16" t="s">
        <v>313</v>
      </c>
      <c r="E6" s="16"/>
      <c r="F6" s="16"/>
      <c r="G6" s="16"/>
      <c r="H6" s="17"/>
      <c r="I6" s="16"/>
      <c r="J6" s="16"/>
      <c r="K6" s="16"/>
      <c r="L6" s="19" t="str">
        <f>IF(A6&lt;&gt;"",CONCATENATE("INSERT INTO stg_WorkOrderAssets(UUID, ExcelRow, [stg_WorkOrder.ImportRefNumber], [AssetType.Name], [Asset.Name], [AssetIdentifier.PrimaryID], [AssetIdentifier.NickName], [AssetIdentifier.ClientID]",") VALUES (NEWID(),",ROW(),",",IF(A6&lt;&gt;"",CONCATENATE("N'",SUBSTITUTE(A6,"'","''"),"'"),"NULL"),IF(B6&lt;&gt;"",CONCATENATE(", N'",SUBSTITUTE(C6,"'","''"),"'"),", NULL"),IF(D6&lt;&gt;"",CONCATENATE(", N'",SUBSTITUTE(D6,"'","''"),"'"),", NULL"),IF(E6&lt;&gt;"",CONCATENATE(", N'",SUBSTITUTE(E6,"'","''"),"'"),", NULL"),IF(F6&lt;&gt;"",CONCATENATE(", N'",SUBSTITUTE(F6,"'","''"),"' "),", NULL"),IF(G6&lt;&gt;"",CONCATENATE(", N'",SUBSTITUTE(G6,"'","''"),"');"),", NULL);"),),"")</f>
        <v>INSERT INTO stg_WorkOrderAssets(UUID, ExcelRow, [stg_WorkOrder.ImportRefNumber], [AssetType.Name], [Asset.Name], [AssetIdentifier.PrimaryID], [AssetIdentifier.NickName], [AssetIdentifier.ClientID]) VALUES (NEWID(),6,N'1', N'', N'Boiler', NULL, NULL, NULL);</v>
      </c>
    </row>
    <row r="7" spans="1:12">
      <c r="A7" s="15">
        <v>2</v>
      </c>
      <c r="B7" s="16">
        <f>VLOOKUP(TableAsset[[#This Row],[WOReference]],Table6[[ImportRefNumber]:[Site Name]],2,FALSE)</f>
        <v>0</v>
      </c>
      <c r="C7" s="16"/>
      <c r="D7" s="16"/>
      <c r="E7" s="16"/>
      <c r="F7" s="16"/>
      <c r="G7" s="16"/>
      <c r="H7" s="17"/>
      <c r="I7" s="16"/>
      <c r="J7" s="16"/>
      <c r="K7" s="16"/>
      <c r="L7" s="19"/>
    </row>
    <row r="8" spans="1:12">
      <c r="A8" s="15">
        <v>3</v>
      </c>
      <c r="B8" s="16">
        <f>VLOOKUP(TableAsset[[#This Row],[WOReference]],Table6[[ImportRefNumber]:[Site Name]],2,FALSE)</f>
        <v>0</v>
      </c>
      <c r="C8" s="16"/>
      <c r="D8" s="16"/>
      <c r="E8" s="16"/>
      <c r="F8" s="16"/>
      <c r="G8" s="16"/>
      <c r="H8" s="17"/>
      <c r="I8" s="16"/>
      <c r="J8" s="16"/>
      <c r="K8" s="16"/>
      <c r="L8" s="19"/>
    </row>
    <row r="9" spans="1:12">
      <c r="A9" s="15">
        <v>4</v>
      </c>
      <c r="B9" s="16">
        <f>VLOOKUP(TableAsset[[#This Row],[WOReference]],Table6[[ImportRefNumber]:[Site Name]],2,FALSE)</f>
        <v>0</v>
      </c>
      <c r="C9" s="16"/>
      <c r="D9" s="16"/>
      <c r="E9" s="16"/>
      <c r="F9" s="16"/>
      <c r="G9" s="16"/>
      <c r="H9" s="17"/>
      <c r="I9" s="16"/>
      <c r="J9" s="16"/>
      <c r="K9" s="16"/>
      <c r="L9" s="19"/>
    </row>
    <row r="10" spans="1:12">
      <c r="A10" s="15">
        <v>5</v>
      </c>
      <c r="B10" s="16">
        <f>VLOOKUP(TableAsset[[#This Row],[WOReference]],Table6[[ImportRefNumber]:[Site Name]],2,FALSE)</f>
        <v>0</v>
      </c>
      <c r="C10" s="16"/>
      <c r="D10" s="16"/>
      <c r="E10" s="16"/>
      <c r="F10" s="16"/>
      <c r="G10" s="16"/>
      <c r="H10" s="17"/>
      <c r="I10" s="16"/>
      <c r="J10" s="16"/>
      <c r="K10" s="16"/>
      <c r="L10" s="19"/>
    </row>
    <row r="11" spans="1:12">
      <c r="A11" s="15">
        <v>6</v>
      </c>
      <c r="B11" s="16">
        <f>VLOOKUP(TableAsset[[#This Row],[WOReference]],Table6[[ImportRefNumber]:[Site Name]],2,FALSE)</f>
        <v>0</v>
      </c>
      <c r="C11" s="16"/>
      <c r="D11" s="16"/>
      <c r="E11" s="16"/>
      <c r="F11" s="16"/>
      <c r="G11" s="16"/>
      <c r="H11" s="17"/>
      <c r="I11" s="16"/>
      <c r="J11" s="16"/>
      <c r="K11" s="16"/>
      <c r="L11" s="19"/>
    </row>
    <row r="12" spans="1:12">
      <c r="A12" s="15">
        <v>7</v>
      </c>
      <c r="B12" s="16">
        <f>VLOOKUP(TableAsset[[#This Row],[WOReference]],Table6[[ImportRefNumber]:[Site Name]],2,FALSE)</f>
        <v>0</v>
      </c>
      <c r="C12" s="16"/>
      <c r="D12" s="16"/>
      <c r="E12" s="16"/>
      <c r="F12" s="16"/>
      <c r="G12" s="16"/>
      <c r="H12" s="17"/>
      <c r="I12" s="16"/>
      <c r="J12" s="16"/>
      <c r="K12" s="16"/>
      <c r="L12" s="19"/>
    </row>
    <row r="13" spans="1:12">
      <c r="A13" s="15">
        <v>8</v>
      </c>
      <c r="B13" s="16">
        <f>VLOOKUP(TableAsset[[#This Row],[WOReference]],Table6[[ImportRefNumber]:[Site Name]],2,FALSE)</f>
        <v>0</v>
      </c>
      <c r="C13" s="16"/>
      <c r="D13" s="16"/>
      <c r="E13" s="16"/>
      <c r="F13" s="16"/>
      <c r="G13" s="16"/>
      <c r="H13" s="17"/>
      <c r="I13" s="16"/>
      <c r="J13" s="16"/>
      <c r="K13" s="16"/>
      <c r="L13" s="19"/>
    </row>
    <row r="14" spans="1:12">
      <c r="A14" s="15"/>
      <c r="B14" s="16"/>
      <c r="C14" s="16"/>
      <c r="D14" s="16"/>
      <c r="E14" s="16"/>
      <c r="F14" s="16"/>
      <c r="G14" s="16"/>
      <c r="H14" s="17"/>
      <c r="I14" s="16"/>
      <c r="J14" s="16"/>
      <c r="K14" s="16"/>
      <c r="L14" s="19"/>
    </row>
    <row r="15" spans="1:12">
      <c r="A15" s="15"/>
      <c r="B15" s="16"/>
      <c r="C15" s="16"/>
      <c r="D15" s="16"/>
      <c r="E15" s="16"/>
      <c r="F15" s="16"/>
      <c r="G15" s="16"/>
      <c r="H15" s="17"/>
      <c r="I15" s="16"/>
      <c r="J15" s="16"/>
      <c r="K15" s="16"/>
      <c r="L15" s="19"/>
    </row>
    <row r="16" spans="1:12">
      <c r="A16" s="15"/>
      <c r="B16" s="16"/>
      <c r="C16" s="16"/>
      <c r="D16" s="16"/>
      <c r="E16" s="16"/>
      <c r="F16" s="16"/>
      <c r="G16" s="16"/>
      <c r="H16" s="17"/>
      <c r="I16" s="16"/>
      <c r="J16" s="16"/>
      <c r="K16" s="16"/>
      <c r="L16" s="19"/>
    </row>
    <row r="17" spans="1:12">
      <c r="A17" s="15"/>
      <c r="B17" s="16"/>
      <c r="C17" s="16"/>
      <c r="D17" s="16"/>
      <c r="E17" s="16"/>
      <c r="F17" s="16"/>
      <c r="G17" s="16"/>
      <c r="H17" s="17"/>
      <c r="I17" s="16"/>
      <c r="J17" s="16"/>
      <c r="K17" s="16"/>
      <c r="L17" s="19"/>
    </row>
    <row r="18" spans="1:12">
      <c r="A18" s="15"/>
      <c r="B18" s="16"/>
      <c r="C18" s="16"/>
      <c r="D18" s="16"/>
      <c r="E18" s="16"/>
      <c r="F18" s="16"/>
      <c r="G18" s="16"/>
      <c r="H18" s="17"/>
      <c r="I18" s="16"/>
      <c r="J18" s="16"/>
      <c r="K18" s="16"/>
      <c r="L18" s="19"/>
    </row>
    <row r="19" spans="1:12">
      <c r="A19" s="15"/>
      <c r="B19" s="16"/>
      <c r="C19" s="16"/>
      <c r="D19" s="16"/>
      <c r="E19" s="16"/>
      <c r="F19" s="16"/>
      <c r="G19" s="16"/>
      <c r="H19" s="17"/>
      <c r="I19" s="16"/>
      <c r="J19" s="16"/>
      <c r="K19" s="16"/>
      <c r="L19" s="19"/>
    </row>
    <row r="20" spans="1:12">
      <c r="A20" s="15"/>
      <c r="B20" s="16"/>
      <c r="C20" s="16"/>
      <c r="D20" s="16"/>
      <c r="E20" s="16"/>
      <c r="F20" s="16"/>
      <c r="G20" s="16"/>
      <c r="H20" s="17"/>
      <c r="I20" s="16"/>
      <c r="J20" s="16"/>
      <c r="K20" s="16"/>
      <c r="L20" s="19"/>
    </row>
    <row r="21" spans="1:12">
      <c r="A21" s="15"/>
      <c r="B21" s="16"/>
      <c r="C21" s="16"/>
      <c r="D21" s="16"/>
      <c r="E21" s="16"/>
      <c r="F21" s="16"/>
      <c r="G21" s="16"/>
      <c r="H21" s="17"/>
      <c r="I21" s="16"/>
      <c r="J21" s="16"/>
      <c r="K21" s="16"/>
      <c r="L21" s="19"/>
    </row>
    <row r="22" spans="1:12">
      <c r="A22" s="15"/>
      <c r="B22" s="16"/>
      <c r="C22" s="16"/>
      <c r="D22" s="16"/>
      <c r="E22" s="16"/>
      <c r="F22" s="16"/>
      <c r="G22" s="16"/>
      <c r="H22" s="17"/>
      <c r="I22" s="16"/>
      <c r="J22" s="16"/>
      <c r="K22" s="16"/>
      <c r="L22" s="19"/>
    </row>
    <row r="23" spans="1:12">
      <c r="A23" s="15"/>
      <c r="B23" s="16"/>
      <c r="C23" s="16"/>
      <c r="D23" s="16"/>
      <c r="E23" s="16"/>
      <c r="F23" s="16"/>
      <c r="G23" s="16"/>
      <c r="H23" s="17"/>
      <c r="I23" s="16"/>
      <c r="J23" s="16"/>
      <c r="K23" s="16"/>
      <c r="L23" s="19"/>
    </row>
    <row r="24" spans="1:12">
      <c r="A24" s="15"/>
      <c r="B24" s="16"/>
      <c r="C24" s="16"/>
      <c r="D24" s="16"/>
      <c r="E24" s="16"/>
      <c r="F24" s="16"/>
      <c r="G24" s="16"/>
      <c r="H24" s="17"/>
      <c r="I24" s="16"/>
      <c r="J24" s="16"/>
      <c r="K24" s="16"/>
      <c r="L24" s="19"/>
    </row>
    <row r="25" spans="1:12">
      <c r="A25" s="15"/>
      <c r="B25" s="16"/>
      <c r="C25" s="16"/>
      <c r="D25" s="16"/>
      <c r="E25" s="16"/>
      <c r="F25" s="16"/>
      <c r="G25" s="16"/>
      <c r="H25" s="17"/>
      <c r="I25" s="16"/>
      <c r="J25" s="16"/>
      <c r="K25" s="16"/>
      <c r="L25" s="19"/>
    </row>
    <row r="26" spans="1:12">
      <c r="A26" s="15"/>
      <c r="B26" s="16"/>
      <c r="C26" s="16"/>
      <c r="D26" s="16"/>
      <c r="E26" s="16"/>
      <c r="F26" s="16"/>
      <c r="G26" s="16"/>
      <c r="H26" s="17"/>
      <c r="I26" s="16"/>
      <c r="J26" s="16"/>
      <c r="K26" s="16"/>
      <c r="L26" s="19"/>
    </row>
    <row r="27" spans="1:12">
      <c r="A27" s="15"/>
      <c r="B27" s="16"/>
      <c r="C27" s="16"/>
      <c r="D27" s="16"/>
      <c r="E27" s="16"/>
      <c r="F27" s="16"/>
      <c r="G27" s="16"/>
      <c r="H27" s="17"/>
      <c r="I27" s="16"/>
      <c r="J27" s="16"/>
      <c r="K27" s="16"/>
      <c r="L27" s="19"/>
    </row>
    <row r="28" spans="1:12">
      <c r="A28" s="15"/>
      <c r="B28" s="16"/>
      <c r="C28" s="16"/>
      <c r="D28" s="16"/>
      <c r="E28" s="16"/>
      <c r="F28" s="16"/>
      <c r="G28" s="16"/>
      <c r="H28" s="17"/>
      <c r="I28" s="16"/>
      <c r="J28" s="16"/>
      <c r="K28" s="16"/>
      <c r="L28" s="19"/>
    </row>
    <row r="29" spans="1:12">
      <c r="A29" s="15"/>
      <c r="B29" s="16"/>
      <c r="C29" s="16"/>
      <c r="D29" s="16"/>
      <c r="E29" s="16"/>
      <c r="F29" s="16"/>
      <c r="G29" s="16"/>
      <c r="H29" s="17"/>
      <c r="I29" s="16"/>
      <c r="J29" s="16"/>
      <c r="K29" s="16"/>
      <c r="L29" s="19"/>
    </row>
    <row r="30" spans="1:12">
      <c r="A30" s="15"/>
      <c r="B30" s="16"/>
      <c r="C30" s="16"/>
      <c r="D30" s="16"/>
      <c r="E30" s="16"/>
      <c r="F30" s="16"/>
      <c r="G30" s="16"/>
      <c r="H30" s="17"/>
      <c r="I30" s="16"/>
      <c r="J30" s="16"/>
      <c r="K30" s="16"/>
      <c r="L30" s="19"/>
    </row>
    <row r="31" spans="1:12">
      <c r="A31" s="15"/>
      <c r="B31" s="16"/>
      <c r="C31" s="16"/>
      <c r="D31" s="16"/>
      <c r="E31" s="16"/>
      <c r="F31" s="16"/>
      <c r="G31" s="16"/>
      <c r="H31" s="17"/>
      <c r="I31" s="16"/>
      <c r="J31" s="16"/>
      <c r="K31" s="16"/>
      <c r="L31" s="19"/>
    </row>
    <row r="32" spans="1:12">
      <c r="A32" s="15"/>
      <c r="B32" s="16"/>
      <c r="C32" s="16"/>
      <c r="D32" s="16"/>
      <c r="E32" s="16"/>
      <c r="F32" s="16"/>
      <c r="G32" s="16"/>
      <c r="H32" s="17"/>
      <c r="I32" s="16"/>
      <c r="J32" s="16"/>
      <c r="K32" s="16"/>
      <c r="L32" s="19"/>
    </row>
    <row r="33" spans="1:12">
      <c r="A33" s="15"/>
      <c r="B33" s="16"/>
      <c r="C33" s="16"/>
      <c r="D33" s="16"/>
      <c r="E33" s="16"/>
      <c r="F33" s="16"/>
      <c r="G33" s="16"/>
      <c r="H33" s="17"/>
      <c r="I33" s="16"/>
      <c r="J33" s="16"/>
      <c r="K33" s="16"/>
      <c r="L33" s="19"/>
    </row>
    <row r="34" spans="1:12">
      <c r="A34" s="15"/>
      <c r="B34" s="16"/>
      <c r="C34" s="16"/>
      <c r="D34" s="16"/>
      <c r="E34" s="16"/>
      <c r="F34" s="16"/>
      <c r="G34" s="16"/>
      <c r="H34" s="17"/>
      <c r="I34" s="16"/>
      <c r="J34" s="16"/>
      <c r="K34" s="16"/>
      <c r="L34" s="19"/>
    </row>
    <row r="35" spans="1:12">
      <c r="A35" s="15"/>
      <c r="B35" s="16"/>
      <c r="C35" s="16"/>
      <c r="D35" s="16"/>
      <c r="E35" s="16"/>
      <c r="F35" s="16"/>
      <c r="G35" s="16"/>
      <c r="H35" s="17"/>
      <c r="I35" s="16"/>
      <c r="J35" s="16"/>
      <c r="K35" s="16"/>
      <c r="L35" s="19"/>
    </row>
    <row r="36" spans="1:12">
      <c r="A36" s="15"/>
      <c r="B36" s="16"/>
      <c r="C36" s="16"/>
      <c r="D36" s="16"/>
      <c r="E36" s="16"/>
      <c r="F36" s="16"/>
      <c r="G36" s="16"/>
      <c r="H36" s="17"/>
      <c r="I36" s="16"/>
      <c r="J36" s="16"/>
      <c r="K36" s="16"/>
      <c r="L36" s="19"/>
    </row>
    <row r="37" spans="1:12">
      <c r="A37" s="15"/>
      <c r="B37" s="16"/>
      <c r="C37" s="16"/>
      <c r="D37" s="16"/>
      <c r="E37" s="16"/>
      <c r="F37" s="16"/>
      <c r="G37" s="16"/>
      <c r="H37" s="17"/>
      <c r="I37" s="16"/>
      <c r="J37" s="16"/>
      <c r="K37" s="16"/>
      <c r="L37" s="19"/>
    </row>
    <row r="38" spans="1:12">
      <c r="A38" s="15"/>
      <c r="B38" s="16"/>
      <c r="C38" s="16"/>
      <c r="D38" s="16"/>
      <c r="E38" s="16"/>
      <c r="F38" s="16"/>
      <c r="G38" s="16"/>
      <c r="H38" s="17"/>
      <c r="I38" s="16"/>
      <c r="J38" s="16"/>
      <c r="K38" s="16"/>
      <c r="L38" s="19"/>
    </row>
    <row r="39" spans="1:12">
      <c r="A39" s="15"/>
      <c r="B39" s="16"/>
      <c r="C39" s="16"/>
      <c r="D39" s="16"/>
      <c r="E39" s="16"/>
      <c r="F39" s="16"/>
      <c r="G39" s="16"/>
      <c r="H39" s="17"/>
      <c r="I39" s="16"/>
      <c r="J39" s="16"/>
      <c r="K39" s="16"/>
      <c r="L39" s="19"/>
    </row>
    <row r="40" spans="1:12">
      <c r="A40" s="15"/>
      <c r="B40" s="16"/>
      <c r="C40" s="16"/>
      <c r="D40" s="16"/>
      <c r="E40" s="16"/>
      <c r="F40" s="16"/>
      <c r="G40" s="16"/>
      <c r="H40" s="17"/>
      <c r="I40" s="16"/>
      <c r="J40" s="16"/>
      <c r="K40" s="16"/>
      <c r="L40" s="19"/>
    </row>
    <row r="41" spans="1:12">
      <c r="A41" s="15"/>
      <c r="B41" s="16"/>
      <c r="C41" s="16"/>
      <c r="D41" s="16"/>
      <c r="E41" s="16"/>
      <c r="F41" s="16"/>
      <c r="G41" s="16"/>
      <c r="H41" s="17"/>
      <c r="I41" s="16"/>
      <c r="J41" s="16"/>
      <c r="K41" s="16"/>
      <c r="L41" s="19"/>
    </row>
    <row r="42" spans="1:12">
      <c r="A42" s="15"/>
      <c r="B42" s="16"/>
      <c r="C42" s="16"/>
      <c r="D42" s="16"/>
      <c r="E42" s="16"/>
      <c r="F42" s="16"/>
      <c r="G42" s="16"/>
      <c r="H42" s="17"/>
      <c r="I42" s="16"/>
      <c r="J42" s="16"/>
      <c r="K42" s="16"/>
      <c r="L42" s="19"/>
    </row>
    <row r="43" spans="1:12">
      <c r="A43" s="15"/>
      <c r="B43" s="16"/>
      <c r="C43" s="16"/>
      <c r="D43" s="16"/>
      <c r="E43" s="16"/>
      <c r="F43" s="16"/>
      <c r="G43" s="16"/>
      <c r="H43" s="17"/>
      <c r="I43" s="16"/>
      <c r="J43" s="16"/>
      <c r="K43" s="16"/>
      <c r="L43" s="19"/>
    </row>
    <row r="44" spans="1:12">
      <c r="A44" s="15"/>
      <c r="B44" s="16"/>
      <c r="C44" s="16"/>
      <c r="D44" s="16"/>
      <c r="E44" s="16"/>
      <c r="F44" s="16"/>
      <c r="G44" s="16"/>
      <c r="H44" s="17"/>
      <c r="I44" s="16"/>
      <c r="J44" s="16"/>
      <c r="K44" s="16"/>
      <c r="L44" s="19"/>
    </row>
    <row r="45" spans="1:12">
      <c r="A45" s="15"/>
      <c r="B45" s="16"/>
      <c r="C45" s="16"/>
      <c r="D45" s="16"/>
      <c r="E45" s="16"/>
      <c r="F45" s="16"/>
      <c r="G45" s="16"/>
      <c r="H45" s="17"/>
      <c r="I45" s="16"/>
      <c r="J45" s="16"/>
      <c r="K45" s="16"/>
      <c r="L45" s="19"/>
    </row>
    <row r="46" spans="1:12">
      <c r="A46" s="15"/>
      <c r="B46" s="16"/>
      <c r="C46" s="16"/>
      <c r="D46" s="16"/>
      <c r="E46" s="16"/>
      <c r="F46" s="16"/>
      <c r="G46" s="16"/>
      <c r="H46" s="17"/>
      <c r="I46" s="16"/>
      <c r="J46" s="16"/>
      <c r="K46" s="16"/>
      <c r="L46" s="19"/>
    </row>
    <row r="47" spans="1:12">
      <c r="A47" s="15"/>
      <c r="B47" s="16"/>
      <c r="C47" s="16"/>
      <c r="D47" s="16"/>
      <c r="E47" s="16"/>
      <c r="F47" s="16"/>
      <c r="G47" s="16"/>
      <c r="H47" s="17"/>
      <c r="I47" s="16"/>
      <c r="J47" s="16"/>
      <c r="K47" s="16"/>
      <c r="L47" s="19"/>
    </row>
    <row r="48" spans="1:12">
      <c r="A48" s="15"/>
      <c r="B48" s="16"/>
      <c r="C48" s="16"/>
      <c r="D48" s="16"/>
      <c r="E48" s="16"/>
      <c r="F48" s="16"/>
      <c r="G48" s="16"/>
      <c r="H48" s="17"/>
      <c r="I48" s="16"/>
      <c r="J48" s="16"/>
      <c r="K48" s="16"/>
      <c r="L48" s="19"/>
    </row>
    <row r="49" spans="1:12">
      <c r="A49" s="15"/>
      <c r="B49" s="16"/>
      <c r="C49" s="16"/>
      <c r="D49" s="16"/>
      <c r="E49" s="16"/>
      <c r="F49" s="16"/>
      <c r="G49" s="16"/>
      <c r="H49" s="17"/>
      <c r="I49" s="16"/>
      <c r="J49" s="16"/>
      <c r="K49" s="16"/>
      <c r="L49" s="19"/>
    </row>
    <row r="50" spans="1:12">
      <c r="A50" s="15"/>
      <c r="B50" s="16"/>
      <c r="C50" s="16"/>
      <c r="D50" s="16"/>
      <c r="E50" s="16"/>
      <c r="F50" s="16"/>
      <c r="G50" s="16"/>
      <c r="H50" s="17"/>
      <c r="I50" s="16"/>
      <c r="J50" s="16"/>
      <c r="K50" s="16"/>
      <c r="L50" s="19"/>
    </row>
    <row r="51" spans="1:12">
      <c r="A51" s="15"/>
      <c r="B51" s="16"/>
      <c r="C51" s="16"/>
      <c r="D51" s="16"/>
      <c r="E51" s="16"/>
      <c r="F51" s="16"/>
      <c r="G51" s="16"/>
      <c r="H51" s="17"/>
      <c r="I51" s="16"/>
      <c r="J51" s="16"/>
      <c r="K51" s="16"/>
      <c r="L51" s="19"/>
    </row>
    <row r="52" spans="1:12">
      <c r="A52" s="15"/>
      <c r="B52" s="16"/>
      <c r="C52" s="16"/>
      <c r="D52" s="16"/>
      <c r="E52" s="16"/>
      <c r="F52" s="16"/>
      <c r="G52" s="16"/>
      <c r="H52" s="17"/>
      <c r="I52" s="16"/>
      <c r="J52" s="16"/>
      <c r="K52" s="16"/>
      <c r="L52" s="19"/>
    </row>
    <row r="53" spans="1:12">
      <c r="A53" s="15"/>
      <c r="B53" s="16"/>
      <c r="C53" s="16"/>
      <c r="D53" s="16"/>
      <c r="E53" s="16"/>
      <c r="F53" s="16"/>
      <c r="G53" s="16"/>
      <c r="H53" s="17"/>
      <c r="I53" s="16"/>
      <c r="J53" s="16"/>
      <c r="K53" s="16"/>
      <c r="L53" s="19"/>
    </row>
    <row r="54" spans="1:12">
      <c r="A54" s="15"/>
      <c r="B54" s="16"/>
      <c r="C54" s="16"/>
      <c r="D54" s="16"/>
      <c r="E54" s="16"/>
      <c r="F54" s="16"/>
      <c r="G54" s="16"/>
      <c r="H54" s="17"/>
      <c r="I54" s="16"/>
      <c r="J54" s="16"/>
      <c r="K54" s="16"/>
      <c r="L54" s="19"/>
    </row>
    <row r="55" spans="1:12">
      <c r="A55" s="15"/>
      <c r="B55" s="16"/>
      <c r="C55" s="16"/>
      <c r="D55" s="16"/>
      <c r="E55" s="16"/>
      <c r="F55" s="16"/>
      <c r="G55" s="16"/>
      <c r="H55" s="17"/>
      <c r="I55" s="16"/>
      <c r="J55" s="16"/>
      <c r="K55" s="16"/>
      <c r="L55" s="19"/>
    </row>
    <row r="56" spans="1:12">
      <c r="A56" s="15"/>
      <c r="B56" s="16"/>
      <c r="C56" s="16"/>
      <c r="D56" s="16"/>
      <c r="E56" s="16"/>
      <c r="F56" s="16"/>
      <c r="G56" s="16"/>
      <c r="H56" s="17"/>
      <c r="I56" s="16"/>
      <c r="J56" s="16"/>
      <c r="K56" s="16"/>
      <c r="L56" s="19"/>
    </row>
    <row r="57" spans="1:12">
      <c r="A57" s="15"/>
      <c r="B57" s="16"/>
      <c r="C57" s="16"/>
      <c r="D57" s="16"/>
      <c r="E57" s="16"/>
      <c r="F57" s="16"/>
      <c r="G57" s="16"/>
      <c r="H57" s="17"/>
      <c r="I57" s="16"/>
      <c r="J57" s="16"/>
      <c r="K57" s="16"/>
      <c r="L57" s="19"/>
    </row>
    <row r="58" spans="1:12">
      <c r="A58" s="15"/>
      <c r="B58" s="16"/>
      <c r="C58" s="16"/>
      <c r="D58" s="16"/>
      <c r="E58" s="16"/>
      <c r="F58" s="16"/>
      <c r="G58" s="16"/>
      <c r="H58" s="17"/>
      <c r="I58" s="16"/>
      <c r="J58" s="16"/>
      <c r="K58" s="16"/>
      <c r="L58" s="19"/>
    </row>
    <row r="59" spans="1:12">
      <c r="A59" s="15"/>
      <c r="B59" s="16"/>
      <c r="C59" s="16"/>
      <c r="D59" s="16"/>
      <c r="E59" s="16"/>
      <c r="F59" s="16"/>
      <c r="G59" s="16"/>
      <c r="H59" s="17"/>
      <c r="I59" s="16"/>
      <c r="J59" s="16"/>
      <c r="K59" s="16"/>
      <c r="L59" s="19"/>
    </row>
    <row r="60" spans="1:12">
      <c r="A60" s="15"/>
      <c r="B60" s="16"/>
      <c r="C60" s="16"/>
      <c r="D60" s="16"/>
      <c r="E60" s="16"/>
      <c r="F60" s="16"/>
      <c r="G60" s="16"/>
      <c r="H60" s="17"/>
      <c r="I60" s="16"/>
      <c r="J60" s="16"/>
      <c r="K60" s="16"/>
      <c r="L60" s="19"/>
    </row>
    <row r="61" spans="1:12">
      <c r="A61" s="15"/>
      <c r="B61" s="16"/>
      <c r="C61" s="16"/>
      <c r="D61" s="16"/>
      <c r="E61" s="16"/>
      <c r="F61" s="16"/>
      <c r="G61" s="16"/>
      <c r="H61" s="17"/>
      <c r="I61" s="16"/>
      <c r="J61" s="16"/>
      <c r="K61" s="16"/>
      <c r="L61" s="19"/>
    </row>
    <row r="62" spans="1:12">
      <c r="A62" s="15"/>
      <c r="B62" s="16"/>
      <c r="C62" s="16"/>
      <c r="D62" s="16"/>
      <c r="E62" s="16"/>
      <c r="F62" s="16"/>
      <c r="G62" s="16"/>
      <c r="H62" s="17"/>
      <c r="I62" s="16"/>
      <c r="J62" s="16"/>
      <c r="K62" s="16"/>
      <c r="L62" s="19"/>
    </row>
    <row r="63" spans="1:12">
      <c r="A63" s="15"/>
      <c r="B63" s="16"/>
      <c r="C63" s="16"/>
      <c r="D63" s="16"/>
      <c r="E63" s="16"/>
      <c r="F63" s="16"/>
      <c r="G63" s="16"/>
      <c r="H63" s="17"/>
      <c r="I63" s="16"/>
      <c r="J63" s="16"/>
      <c r="K63" s="16"/>
      <c r="L63" s="19"/>
    </row>
    <row r="64" spans="1:12">
      <c r="A64" s="15"/>
      <c r="B64" s="16"/>
      <c r="C64" s="16"/>
      <c r="D64" s="16"/>
      <c r="E64" s="16"/>
      <c r="F64" s="16"/>
      <c r="G64" s="16"/>
      <c r="H64" s="17"/>
      <c r="I64" s="16"/>
      <c r="J64" s="16"/>
      <c r="K64" s="16"/>
      <c r="L64" s="19"/>
    </row>
    <row r="65" spans="1:12">
      <c r="A65" s="15"/>
      <c r="B65" s="16"/>
      <c r="C65" s="16"/>
      <c r="D65" s="16"/>
      <c r="E65" s="16"/>
      <c r="F65" s="16"/>
      <c r="G65" s="16"/>
      <c r="H65" s="17"/>
      <c r="I65" s="16"/>
      <c r="J65" s="16"/>
      <c r="K65" s="16"/>
      <c r="L65" s="19"/>
    </row>
    <row r="66" spans="1:12">
      <c r="A66" s="15"/>
      <c r="B66" s="16"/>
      <c r="C66" s="16"/>
      <c r="D66" s="16"/>
      <c r="E66" s="16"/>
      <c r="F66" s="16"/>
      <c r="G66" s="16"/>
      <c r="H66" s="17"/>
      <c r="I66" s="16"/>
      <c r="J66" s="16"/>
      <c r="K66" s="16"/>
      <c r="L66" s="19"/>
    </row>
    <row r="67" spans="1:12">
      <c r="A67" s="15"/>
      <c r="B67" s="16"/>
      <c r="C67" s="16"/>
      <c r="D67" s="16"/>
      <c r="E67" s="16"/>
      <c r="F67" s="16"/>
      <c r="G67" s="16"/>
      <c r="H67" s="17"/>
      <c r="I67" s="16"/>
      <c r="J67" s="16"/>
      <c r="K67" s="16"/>
      <c r="L67" s="19"/>
    </row>
    <row r="68" spans="1:12">
      <c r="A68" s="15"/>
      <c r="B68" s="16"/>
      <c r="C68" s="16"/>
      <c r="D68" s="16"/>
      <c r="E68" s="16"/>
      <c r="F68" s="16"/>
      <c r="G68" s="16"/>
      <c r="H68" s="17"/>
      <c r="I68" s="16"/>
      <c r="J68" s="16"/>
      <c r="K68" s="16"/>
      <c r="L68" s="19"/>
    </row>
    <row r="69" spans="1:12">
      <c r="A69" s="15"/>
      <c r="B69" s="16"/>
      <c r="C69" s="16"/>
      <c r="D69" s="16"/>
      <c r="E69" s="16"/>
      <c r="F69" s="16"/>
      <c r="G69" s="16"/>
      <c r="H69" s="17"/>
      <c r="I69" s="16"/>
      <c r="J69" s="16"/>
      <c r="K69" s="16"/>
      <c r="L69" s="19"/>
    </row>
    <row r="70" spans="1:12">
      <c r="A70" s="15"/>
      <c r="B70" s="16"/>
      <c r="C70" s="16"/>
      <c r="D70" s="16"/>
      <c r="E70" s="16"/>
      <c r="F70" s="16"/>
      <c r="G70" s="16"/>
      <c r="H70" s="17"/>
      <c r="I70" s="16"/>
      <c r="J70" s="16"/>
      <c r="K70" s="16"/>
      <c r="L70" s="19"/>
    </row>
    <row r="71" spans="1:12">
      <c r="A71" s="15"/>
      <c r="B71" s="16"/>
      <c r="C71" s="16"/>
      <c r="D71" s="16"/>
      <c r="E71" s="16"/>
      <c r="F71" s="16"/>
      <c r="G71" s="16"/>
      <c r="H71" s="17"/>
      <c r="I71" s="16"/>
      <c r="J71" s="16"/>
      <c r="K71" s="16"/>
      <c r="L71" s="19"/>
    </row>
    <row r="72" spans="1:12">
      <c r="A72" s="15"/>
      <c r="B72" s="16"/>
      <c r="C72" s="16"/>
      <c r="D72" s="16"/>
      <c r="E72" s="16"/>
      <c r="F72" s="16"/>
      <c r="G72" s="16"/>
      <c r="H72" s="17"/>
      <c r="I72" s="16"/>
      <c r="J72" s="16"/>
      <c r="K72" s="16"/>
      <c r="L72" s="19"/>
    </row>
    <row r="73" spans="1:12">
      <c r="A73" s="15"/>
      <c r="B73" s="16"/>
      <c r="C73" s="16"/>
      <c r="D73" s="16"/>
      <c r="E73" s="16"/>
      <c r="F73" s="16"/>
      <c r="G73" s="16"/>
      <c r="H73" s="17"/>
      <c r="I73" s="16"/>
      <c r="J73" s="16"/>
      <c r="K73" s="16"/>
      <c r="L73" s="19"/>
    </row>
    <row r="74" spans="1:12">
      <c r="A74" s="15"/>
      <c r="B74" s="16"/>
      <c r="C74" s="16"/>
      <c r="D74" s="16"/>
      <c r="E74" s="16"/>
      <c r="F74" s="16"/>
      <c r="G74" s="16"/>
      <c r="H74" s="17"/>
      <c r="I74" s="16"/>
      <c r="J74" s="16"/>
      <c r="K74" s="16"/>
      <c r="L74" s="19"/>
    </row>
    <row r="75" spans="1:12">
      <c r="A75" s="15"/>
      <c r="B75" s="16"/>
      <c r="C75" s="16"/>
      <c r="D75" s="16"/>
      <c r="E75" s="16"/>
      <c r="F75" s="16"/>
      <c r="G75" s="16"/>
      <c r="H75" s="17"/>
      <c r="I75" s="16"/>
      <c r="J75" s="16"/>
      <c r="K75" s="16"/>
      <c r="L75" s="19"/>
    </row>
    <row r="76" spans="1:12">
      <c r="A76" s="15"/>
      <c r="B76" s="16"/>
      <c r="C76" s="16"/>
      <c r="D76" s="16"/>
      <c r="E76" s="16"/>
      <c r="F76" s="16"/>
      <c r="G76" s="16"/>
      <c r="H76" s="17"/>
      <c r="I76" s="16"/>
      <c r="J76" s="16"/>
      <c r="K76" s="16"/>
      <c r="L76" s="19"/>
    </row>
    <row r="77" spans="1:12">
      <c r="A77" s="15"/>
      <c r="B77" s="16"/>
      <c r="C77" s="16"/>
      <c r="D77" s="16"/>
      <c r="E77" s="16"/>
      <c r="F77" s="16"/>
      <c r="G77" s="16"/>
      <c r="H77" s="17"/>
      <c r="I77" s="16"/>
      <c r="J77" s="16"/>
      <c r="K77" s="16"/>
      <c r="L77" s="19"/>
    </row>
    <row r="78" spans="1:12">
      <c r="A78" s="15"/>
      <c r="B78" s="16"/>
      <c r="C78" s="16"/>
      <c r="D78" s="16"/>
      <c r="E78" s="16"/>
      <c r="F78" s="16"/>
      <c r="G78" s="16"/>
      <c r="H78" s="17"/>
      <c r="I78" s="16"/>
      <c r="J78" s="16"/>
      <c r="K78" s="16"/>
      <c r="L78" s="19"/>
    </row>
    <row r="79" spans="1:12">
      <c r="A79" s="15"/>
      <c r="B79" s="16"/>
      <c r="C79" s="16"/>
      <c r="D79" s="16"/>
      <c r="E79" s="16"/>
      <c r="F79" s="16"/>
      <c r="G79" s="16"/>
      <c r="H79" s="17"/>
      <c r="I79" s="16"/>
      <c r="J79" s="16"/>
      <c r="K79" s="16"/>
      <c r="L79" s="19"/>
    </row>
    <row r="80" spans="1:12">
      <c r="A80" s="15"/>
      <c r="B80" s="16"/>
      <c r="C80" s="16"/>
      <c r="D80" s="16"/>
      <c r="E80" s="16"/>
      <c r="F80" s="16"/>
      <c r="G80" s="16"/>
      <c r="H80" s="17"/>
      <c r="I80" s="16"/>
      <c r="J80" s="16"/>
      <c r="K80" s="16"/>
      <c r="L80" s="19"/>
    </row>
    <row r="81" spans="1:12">
      <c r="A81" s="15"/>
      <c r="B81" s="16"/>
      <c r="C81" s="16"/>
      <c r="D81" s="16"/>
      <c r="E81" s="16"/>
      <c r="F81" s="16"/>
      <c r="G81" s="16"/>
      <c r="H81" s="17"/>
      <c r="I81" s="16"/>
      <c r="J81" s="16"/>
      <c r="K81" s="16"/>
      <c r="L81" s="19"/>
    </row>
    <row r="82" spans="1:12">
      <c r="A82" s="15"/>
      <c r="B82" s="16"/>
      <c r="C82" s="16"/>
      <c r="D82" s="16"/>
      <c r="E82" s="16"/>
      <c r="F82" s="16"/>
      <c r="G82" s="16"/>
      <c r="H82" s="17"/>
      <c r="I82" s="16"/>
      <c r="J82" s="16"/>
      <c r="K82" s="16"/>
      <c r="L82" s="19"/>
    </row>
    <row r="83" spans="1:12">
      <c r="A83" s="15"/>
      <c r="B83" s="16"/>
      <c r="C83" s="16"/>
      <c r="D83" s="16"/>
      <c r="E83" s="16"/>
      <c r="F83" s="16"/>
      <c r="G83" s="16"/>
      <c r="H83" s="17"/>
      <c r="I83" s="16"/>
      <c r="J83" s="16"/>
      <c r="K83" s="16"/>
      <c r="L83" s="19"/>
    </row>
    <row r="84" spans="1:12">
      <c r="A84" s="15"/>
      <c r="B84" s="16"/>
      <c r="C84" s="16"/>
      <c r="D84" s="16"/>
      <c r="E84" s="16"/>
      <c r="F84" s="16"/>
      <c r="G84" s="16"/>
      <c r="H84" s="17"/>
      <c r="I84" s="16"/>
      <c r="J84" s="16"/>
      <c r="K84" s="16"/>
      <c r="L84" s="19"/>
    </row>
    <row r="85" spans="1:12">
      <c r="A85" s="15"/>
      <c r="B85" s="16"/>
      <c r="C85" s="16"/>
      <c r="D85" s="16"/>
      <c r="E85" s="16"/>
      <c r="F85" s="16"/>
      <c r="G85" s="16"/>
      <c r="H85" s="17"/>
      <c r="I85" s="16"/>
      <c r="J85" s="16"/>
      <c r="K85" s="16"/>
      <c r="L85" s="19"/>
    </row>
    <row r="86" spans="1:12">
      <c r="A86" s="15"/>
      <c r="B86" s="16"/>
      <c r="C86" s="16"/>
      <c r="D86" s="16"/>
      <c r="E86" s="16"/>
      <c r="F86" s="16"/>
      <c r="G86" s="16"/>
      <c r="H86" s="17"/>
      <c r="I86" s="16"/>
      <c r="J86" s="16"/>
      <c r="K86" s="16"/>
      <c r="L86" s="19"/>
    </row>
    <row r="87" spans="1:12">
      <c r="A87" s="15"/>
      <c r="B87" s="16"/>
      <c r="C87" s="16"/>
      <c r="D87" s="16"/>
      <c r="E87" s="16"/>
      <c r="F87" s="16"/>
      <c r="G87" s="16"/>
      <c r="H87" s="17"/>
      <c r="I87" s="16"/>
      <c r="J87" s="16"/>
      <c r="K87" s="16"/>
      <c r="L87" s="19"/>
    </row>
    <row r="88" spans="1:12">
      <c r="A88" s="15"/>
      <c r="B88" s="16"/>
      <c r="C88" s="16"/>
      <c r="D88" s="16"/>
      <c r="E88" s="16"/>
      <c r="F88" s="16"/>
      <c r="G88" s="16"/>
      <c r="H88" s="17"/>
      <c r="I88" s="16"/>
      <c r="J88" s="16"/>
      <c r="K88" s="16"/>
      <c r="L88" s="19"/>
    </row>
    <row r="89" spans="1:12">
      <c r="A89" s="15"/>
      <c r="B89" s="16"/>
      <c r="C89" s="16"/>
      <c r="D89" s="16"/>
      <c r="E89" s="16"/>
      <c r="F89" s="16"/>
      <c r="G89" s="16"/>
      <c r="H89" s="17"/>
      <c r="I89" s="16"/>
      <c r="J89" s="16"/>
      <c r="K89" s="16"/>
      <c r="L89" s="19"/>
    </row>
    <row r="90" spans="1:12">
      <c r="A90" s="15"/>
      <c r="B90" s="16"/>
      <c r="C90" s="16"/>
      <c r="D90" s="16"/>
      <c r="E90" s="16"/>
      <c r="F90" s="16"/>
      <c r="G90" s="16"/>
      <c r="H90" s="17"/>
      <c r="I90" s="16"/>
      <c r="J90" s="16"/>
      <c r="K90" s="16"/>
      <c r="L90" s="19"/>
    </row>
    <row r="91" spans="1:12">
      <c r="A91" s="15"/>
      <c r="B91" s="16"/>
      <c r="C91" s="16"/>
      <c r="D91" s="16"/>
      <c r="E91" s="16"/>
      <c r="F91" s="16"/>
      <c r="G91" s="16"/>
      <c r="H91" s="17"/>
      <c r="I91" s="16"/>
      <c r="J91" s="16"/>
      <c r="K91" s="16"/>
      <c r="L91" s="19"/>
    </row>
    <row r="92" spans="1:12">
      <c r="A92" s="15"/>
      <c r="B92" s="16"/>
      <c r="C92" s="16"/>
      <c r="D92" s="16"/>
      <c r="E92" s="16"/>
      <c r="F92" s="16"/>
      <c r="G92" s="16"/>
      <c r="H92" s="17"/>
      <c r="I92" s="16"/>
      <c r="J92" s="16"/>
      <c r="K92" s="16"/>
      <c r="L92" s="19"/>
    </row>
    <row r="93" spans="1:12">
      <c r="A93" s="15"/>
      <c r="B93" s="16"/>
      <c r="C93" s="16"/>
      <c r="D93" s="16"/>
      <c r="E93" s="16"/>
      <c r="F93" s="16"/>
      <c r="G93" s="16"/>
      <c r="H93" s="17"/>
      <c r="I93" s="16"/>
      <c r="J93" s="16"/>
      <c r="K93" s="16"/>
      <c r="L93" s="19"/>
    </row>
    <row r="94" spans="1:12">
      <c r="A94" s="15"/>
      <c r="B94" s="16"/>
      <c r="C94" s="16"/>
      <c r="D94" s="16"/>
      <c r="E94" s="16"/>
      <c r="F94" s="16"/>
      <c r="G94" s="16"/>
      <c r="H94" s="17"/>
      <c r="I94" s="16"/>
      <c r="J94" s="16"/>
      <c r="K94" s="16"/>
      <c r="L94" s="19"/>
    </row>
    <row r="95" spans="1:12">
      <c r="A95" s="15"/>
      <c r="B95" s="16"/>
      <c r="C95" s="16"/>
      <c r="D95" s="16"/>
      <c r="E95" s="16"/>
      <c r="F95" s="16"/>
      <c r="G95" s="16"/>
      <c r="H95" s="17"/>
      <c r="I95" s="16"/>
      <c r="J95" s="16"/>
      <c r="K95" s="16"/>
      <c r="L95" s="19"/>
    </row>
    <row r="96" spans="1:12">
      <c r="A96" s="15"/>
      <c r="B96" s="16"/>
      <c r="C96" s="16"/>
      <c r="D96" s="16"/>
      <c r="E96" s="16"/>
      <c r="F96" s="16"/>
      <c r="G96" s="16"/>
      <c r="H96" s="17"/>
      <c r="I96" s="16"/>
      <c r="J96" s="16"/>
      <c r="K96" s="16"/>
      <c r="L96" s="19"/>
    </row>
    <row r="97" spans="1:12">
      <c r="A97" s="15"/>
      <c r="B97" s="16"/>
      <c r="C97" s="16"/>
      <c r="D97" s="16"/>
      <c r="E97" s="16"/>
      <c r="F97" s="16"/>
      <c r="G97" s="16"/>
      <c r="H97" s="17"/>
      <c r="I97" s="16"/>
      <c r="J97" s="16"/>
      <c r="K97" s="16"/>
      <c r="L97" s="19"/>
    </row>
    <row r="98" spans="1:12">
      <c r="A98" s="15"/>
      <c r="B98" s="16"/>
      <c r="C98" s="16"/>
      <c r="D98" s="16"/>
      <c r="E98" s="16"/>
      <c r="F98" s="16"/>
      <c r="G98" s="16"/>
      <c r="H98" s="17"/>
      <c r="I98" s="16"/>
      <c r="J98" s="16"/>
      <c r="K98" s="16"/>
      <c r="L98" s="19"/>
    </row>
    <row r="99" spans="1:12">
      <c r="A99" s="15"/>
      <c r="B99" s="16"/>
      <c r="C99" s="16"/>
      <c r="D99" s="16"/>
      <c r="E99" s="16"/>
      <c r="F99" s="16"/>
      <c r="G99" s="16"/>
      <c r="H99" s="17"/>
      <c r="I99" s="16"/>
      <c r="J99" s="16"/>
      <c r="K99" s="16"/>
      <c r="L99" s="19"/>
    </row>
    <row r="100" spans="1:12">
      <c r="A100" s="15"/>
      <c r="B100" s="16"/>
      <c r="C100" s="16"/>
      <c r="D100" s="16"/>
      <c r="E100" s="16"/>
      <c r="F100" s="16"/>
      <c r="G100" s="16"/>
      <c r="H100" s="17"/>
      <c r="I100" s="16"/>
      <c r="J100" s="16"/>
      <c r="K100" s="16"/>
      <c r="L100" s="19"/>
    </row>
    <row r="101" spans="1:12">
      <c r="A101" s="15"/>
      <c r="B101" s="16"/>
      <c r="C101" s="16"/>
      <c r="D101" s="16"/>
      <c r="E101" s="16"/>
      <c r="F101" s="16"/>
      <c r="G101" s="16"/>
      <c r="H101" s="17"/>
      <c r="I101" s="16"/>
      <c r="J101" s="16"/>
      <c r="K101" s="16"/>
      <c r="L101" s="19"/>
    </row>
    <row r="102" spans="1:12">
      <c r="A102" s="15"/>
      <c r="B102" s="16"/>
      <c r="C102" s="16"/>
      <c r="D102" s="16"/>
      <c r="E102" s="16"/>
      <c r="F102" s="16"/>
      <c r="G102" s="16"/>
      <c r="H102" s="17"/>
      <c r="I102" s="16"/>
      <c r="J102" s="16"/>
      <c r="K102" s="16"/>
      <c r="L102" s="19"/>
    </row>
    <row r="103" spans="1:12">
      <c r="A103" s="15"/>
      <c r="B103" s="16"/>
      <c r="C103" s="16"/>
      <c r="D103" s="16"/>
      <c r="E103" s="16"/>
      <c r="F103" s="16"/>
      <c r="G103" s="16"/>
      <c r="H103" s="17"/>
      <c r="I103" s="16"/>
      <c r="J103" s="16"/>
      <c r="K103" s="16"/>
      <c r="L103" s="19"/>
    </row>
    <row r="104" spans="1:12">
      <c r="A104" s="15"/>
      <c r="B104" s="16"/>
      <c r="C104" s="16"/>
      <c r="D104" s="16"/>
      <c r="E104" s="16"/>
      <c r="F104" s="16"/>
      <c r="G104" s="16"/>
      <c r="H104" s="17"/>
      <c r="I104" s="16"/>
      <c r="J104" s="16"/>
      <c r="K104" s="16"/>
      <c r="L104" s="19"/>
    </row>
    <row r="105" spans="1:12">
      <c r="A105" s="15"/>
      <c r="B105" s="16"/>
      <c r="C105" s="16"/>
      <c r="D105" s="16"/>
      <c r="E105" s="16"/>
      <c r="F105" s="16"/>
      <c r="G105" s="16"/>
      <c r="H105" s="17"/>
      <c r="I105" s="16"/>
      <c r="J105" s="16"/>
      <c r="K105" s="16"/>
      <c r="L105" s="19"/>
    </row>
    <row r="106" spans="1:12">
      <c r="A106" s="15"/>
      <c r="B106" s="16"/>
      <c r="C106" s="16"/>
      <c r="D106" s="16"/>
      <c r="E106" s="16"/>
      <c r="F106" s="16"/>
      <c r="G106" s="16"/>
      <c r="H106" s="17"/>
      <c r="I106" s="16"/>
      <c r="J106" s="16"/>
      <c r="K106" s="16"/>
      <c r="L106" s="19"/>
    </row>
    <row r="107" spans="1:12">
      <c r="A107" s="15"/>
      <c r="B107" s="16"/>
      <c r="C107" s="16"/>
      <c r="D107" s="16"/>
      <c r="E107" s="16"/>
      <c r="F107" s="16"/>
      <c r="G107" s="16"/>
      <c r="H107" s="17"/>
      <c r="I107" s="16"/>
      <c r="J107" s="16"/>
      <c r="K107" s="16"/>
    </row>
    <row r="108" spans="1:12">
      <c r="A108" s="15"/>
      <c r="B108" s="16"/>
      <c r="C108" s="16"/>
      <c r="D108" s="16"/>
      <c r="E108" s="16"/>
      <c r="F108" s="16"/>
      <c r="G108" s="16"/>
      <c r="H108" s="17"/>
      <c r="I108" s="16"/>
      <c r="J108" s="16"/>
      <c r="K108" s="16"/>
    </row>
    <row r="109" spans="1:12">
      <c r="A109" s="15"/>
      <c r="B109" s="16"/>
      <c r="C109" s="16"/>
      <c r="D109" s="16"/>
      <c r="E109" s="16"/>
      <c r="F109" s="16"/>
      <c r="G109" s="16"/>
      <c r="H109" s="17"/>
      <c r="I109" s="16"/>
      <c r="J109" s="16"/>
      <c r="K109" s="16"/>
    </row>
    <row r="110" spans="1:12">
      <c r="A110" s="15"/>
      <c r="B110" s="16"/>
      <c r="C110" s="16"/>
      <c r="D110" s="16"/>
      <c r="E110" s="16"/>
      <c r="F110" s="16"/>
      <c r="G110" s="16"/>
      <c r="H110" s="17"/>
      <c r="I110" s="16"/>
      <c r="J110" s="16"/>
      <c r="K110" s="16"/>
    </row>
    <row r="111" spans="1:12">
      <c r="A111" s="15"/>
      <c r="B111" s="16"/>
      <c r="C111" s="16"/>
      <c r="D111" s="16"/>
      <c r="E111" s="16"/>
      <c r="F111" s="16"/>
      <c r="G111" s="16"/>
      <c r="H111" s="17"/>
      <c r="I111" s="16"/>
      <c r="J111" s="16"/>
      <c r="K111" s="16"/>
    </row>
    <row r="112" spans="1:12">
      <c r="A112" s="15"/>
      <c r="B112" s="16"/>
      <c r="C112" s="16"/>
      <c r="D112" s="16"/>
      <c r="E112" s="16"/>
      <c r="F112" s="16"/>
      <c r="G112" s="16"/>
      <c r="H112" s="17"/>
      <c r="I112" s="16"/>
      <c r="J112" s="16"/>
      <c r="K112" s="16"/>
    </row>
    <row r="113" spans="1:11">
      <c r="A113" s="15"/>
      <c r="B113" s="16"/>
      <c r="C113" s="16"/>
      <c r="D113" s="16"/>
      <c r="E113" s="16"/>
      <c r="F113" s="16"/>
      <c r="G113" s="16"/>
      <c r="H113" s="17"/>
      <c r="I113" s="16"/>
      <c r="J113" s="16"/>
      <c r="K113" s="16"/>
    </row>
    <row r="114" spans="1:11">
      <c r="A114" s="15"/>
      <c r="B114" s="16"/>
      <c r="C114" s="16"/>
      <c r="D114" s="16"/>
      <c r="E114" s="16"/>
      <c r="F114" s="16"/>
      <c r="G114" s="16"/>
      <c r="H114" s="17"/>
      <c r="I114" s="16"/>
      <c r="J114" s="16"/>
      <c r="K114" s="16"/>
    </row>
    <row r="115" spans="1:11">
      <c r="A115" s="15"/>
      <c r="B115" s="16"/>
      <c r="C115" s="16"/>
      <c r="D115" s="16"/>
      <c r="E115" s="16"/>
      <c r="F115" s="16"/>
      <c r="G115" s="16"/>
      <c r="H115" s="17"/>
      <c r="I115" s="16"/>
      <c r="J115" s="16"/>
      <c r="K115" s="16"/>
    </row>
    <row r="116" spans="1:11">
      <c r="A116" s="15"/>
      <c r="B116" s="16"/>
      <c r="C116" s="16"/>
      <c r="D116" s="16"/>
      <c r="E116" s="16"/>
      <c r="F116" s="16"/>
      <c r="G116" s="16"/>
      <c r="H116" s="17"/>
      <c r="I116" s="16"/>
      <c r="J116" s="16"/>
      <c r="K116" s="16"/>
    </row>
    <row r="117" spans="1:11">
      <c r="A117" s="15"/>
      <c r="B117" s="16"/>
      <c r="C117" s="16"/>
      <c r="D117" s="16"/>
      <c r="E117" s="16"/>
      <c r="F117" s="16"/>
      <c r="G117" s="16"/>
      <c r="H117" s="17"/>
      <c r="I117" s="16"/>
      <c r="J117" s="16"/>
      <c r="K117" s="16"/>
    </row>
    <row r="118" spans="1:11">
      <c r="A118" s="15"/>
      <c r="B118" s="16"/>
      <c r="C118" s="16"/>
      <c r="D118" s="16"/>
      <c r="E118" s="16"/>
      <c r="F118" s="16"/>
      <c r="G118" s="16"/>
      <c r="H118" s="17"/>
      <c r="I118" s="16"/>
      <c r="J118" s="16"/>
      <c r="K118" s="16"/>
    </row>
    <row r="119" spans="1:11">
      <c r="A119" s="15"/>
      <c r="B119" s="16"/>
      <c r="C119" s="16"/>
      <c r="D119" s="16"/>
      <c r="E119" s="16"/>
      <c r="F119" s="16"/>
      <c r="G119" s="16"/>
      <c r="H119" s="17"/>
      <c r="I119" s="16"/>
      <c r="J119" s="16"/>
      <c r="K119" s="16"/>
    </row>
    <row r="120" spans="1:11">
      <c r="A120" s="15"/>
      <c r="B120" s="16"/>
      <c r="C120" s="16"/>
      <c r="D120" s="16"/>
      <c r="E120" s="16"/>
      <c r="F120" s="16"/>
      <c r="G120" s="16"/>
      <c r="H120" s="17"/>
      <c r="I120" s="16"/>
      <c r="J120" s="16"/>
      <c r="K120" s="16"/>
    </row>
    <row r="121" spans="1:11">
      <c r="A121" s="15"/>
      <c r="B121" s="16"/>
      <c r="C121" s="16"/>
      <c r="D121" s="16"/>
      <c r="E121" s="16"/>
      <c r="F121" s="16"/>
      <c r="G121" s="16"/>
      <c r="H121" s="17"/>
      <c r="I121" s="16"/>
      <c r="J121" s="16"/>
      <c r="K121" s="16"/>
    </row>
    <row r="122" spans="1:11">
      <c r="A122" s="15"/>
      <c r="B122" s="16"/>
      <c r="C122" s="16"/>
      <c r="D122" s="16"/>
      <c r="E122" s="16"/>
      <c r="F122" s="16"/>
      <c r="G122" s="16"/>
      <c r="H122" s="17"/>
      <c r="I122" s="16"/>
      <c r="J122" s="16"/>
      <c r="K122" s="16"/>
    </row>
    <row r="123" spans="1:11">
      <c r="A123" s="15"/>
      <c r="B123" s="16"/>
      <c r="C123" s="16"/>
      <c r="D123" s="16"/>
      <c r="E123" s="16"/>
      <c r="F123" s="16"/>
      <c r="G123" s="16"/>
      <c r="H123" s="17"/>
      <c r="I123" s="16"/>
      <c r="J123" s="16"/>
      <c r="K123" s="16"/>
    </row>
    <row r="124" spans="1:11">
      <c r="A124" s="15"/>
      <c r="B124" s="16"/>
      <c r="C124" s="16"/>
      <c r="D124" s="16"/>
      <c r="E124" s="16"/>
      <c r="F124" s="16"/>
      <c r="G124" s="16"/>
      <c r="H124" s="17"/>
      <c r="I124" s="16"/>
      <c r="J124" s="16"/>
      <c r="K124" s="16"/>
    </row>
    <row r="125" spans="1:11">
      <c r="A125" s="15"/>
      <c r="B125" s="16"/>
      <c r="C125" s="16"/>
      <c r="D125" s="16"/>
      <c r="E125" s="16"/>
      <c r="F125" s="16"/>
      <c r="G125" s="16"/>
      <c r="H125" s="17"/>
      <c r="I125" s="16"/>
      <c r="J125" s="16"/>
      <c r="K125" s="16"/>
    </row>
    <row r="126" spans="1:11">
      <c r="A126" s="15"/>
      <c r="B126" s="16"/>
      <c r="C126" s="16"/>
      <c r="D126" s="16"/>
      <c r="E126" s="16"/>
      <c r="F126" s="16"/>
      <c r="G126" s="16"/>
      <c r="H126" s="17"/>
      <c r="I126" s="16"/>
      <c r="J126" s="16"/>
      <c r="K126" s="16"/>
    </row>
    <row r="127" spans="1:11">
      <c r="A127" s="15"/>
      <c r="B127" s="16"/>
      <c r="C127" s="16"/>
      <c r="D127" s="16"/>
      <c r="E127" s="16"/>
      <c r="F127" s="16"/>
      <c r="G127" s="16"/>
      <c r="H127" s="17"/>
      <c r="I127" s="16"/>
      <c r="J127" s="16"/>
      <c r="K127" s="16"/>
    </row>
    <row r="128" spans="1:11">
      <c r="A128" s="15"/>
      <c r="B128" s="16"/>
      <c r="C128" s="16"/>
      <c r="D128" s="16"/>
      <c r="E128" s="16"/>
      <c r="F128" s="16"/>
      <c r="G128" s="16"/>
      <c r="H128" s="17"/>
      <c r="I128" s="16"/>
      <c r="J128" s="16"/>
      <c r="K128" s="16"/>
    </row>
    <row r="129" spans="1:11">
      <c r="A129" s="15"/>
      <c r="B129" s="16"/>
      <c r="C129" s="16"/>
      <c r="D129" s="16"/>
      <c r="E129" s="16"/>
      <c r="F129" s="16"/>
      <c r="G129" s="16"/>
      <c r="H129" s="17"/>
      <c r="I129" s="16"/>
      <c r="J129" s="16"/>
      <c r="K129" s="16"/>
    </row>
    <row r="130" spans="1:11">
      <c r="A130" s="15"/>
      <c r="B130" s="16"/>
      <c r="C130" s="16"/>
      <c r="D130" s="16"/>
      <c r="E130" s="16"/>
      <c r="F130" s="16"/>
      <c r="G130" s="16"/>
      <c r="H130" s="17"/>
      <c r="I130" s="16"/>
      <c r="J130" s="16"/>
      <c r="K130" s="16"/>
    </row>
    <row r="131" spans="1:11">
      <c r="A131" s="15"/>
      <c r="B131" s="16"/>
      <c r="C131" s="16"/>
      <c r="D131" s="16"/>
      <c r="E131" s="16"/>
      <c r="F131" s="16"/>
      <c r="G131" s="16"/>
      <c r="H131" s="17"/>
      <c r="I131" s="16"/>
      <c r="J131" s="16"/>
      <c r="K131" s="16"/>
    </row>
    <row r="132" spans="1:11">
      <c r="A132" s="15"/>
      <c r="B132" s="16"/>
      <c r="C132" s="16"/>
      <c r="D132" s="16"/>
      <c r="E132" s="16"/>
      <c r="F132" s="16"/>
      <c r="G132" s="16"/>
      <c r="H132" s="17"/>
      <c r="I132" s="16"/>
      <c r="J132" s="16"/>
      <c r="K132" s="16"/>
    </row>
    <row r="133" spans="1:11">
      <c r="A133" s="15"/>
      <c r="B133" s="16"/>
      <c r="C133" s="16"/>
      <c r="D133" s="16"/>
      <c r="E133" s="16"/>
      <c r="F133" s="16"/>
      <c r="G133" s="16"/>
      <c r="H133" s="17"/>
      <c r="I133" s="16"/>
      <c r="J133" s="16"/>
      <c r="K133" s="16"/>
    </row>
    <row r="134" spans="1:11">
      <c r="A134" s="15"/>
      <c r="B134" s="16"/>
      <c r="C134" s="16"/>
      <c r="D134" s="16"/>
      <c r="E134" s="16"/>
      <c r="F134" s="16"/>
      <c r="G134" s="16"/>
      <c r="H134" s="17"/>
      <c r="I134" s="16"/>
      <c r="J134" s="16"/>
      <c r="K134" s="16"/>
    </row>
    <row r="135" spans="1:11">
      <c r="A135" s="15"/>
      <c r="B135" s="16"/>
      <c r="C135" s="16"/>
      <c r="D135" s="16"/>
      <c r="E135" s="16"/>
      <c r="F135" s="16"/>
      <c r="G135" s="16"/>
      <c r="H135" s="17"/>
      <c r="I135" s="16"/>
      <c r="J135" s="16"/>
      <c r="K135" s="16"/>
    </row>
    <row r="136" spans="1:11">
      <c r="A136" s="15"/>
      <c r="B136" s="16"/>
      <c r="C136" s="16"/>
      <c r="D136" s="16"/>
      <c r="E136" s="16"/>
      <c r="F136" s="16"/>
      <c r="G136" s="16"/>
      <c r="H136" s="17"/>
      <c r="I136" s="16"/>
      <c r="J136" s="16"/>
      <c r="K136" s="16"/>
    </row>
    <row r="137" spans="1:11">
      <c r="A137" s="15"/>
      <c r="B137" s="16"/>
      <c r="C137" s="16"/>
      <c r="D137" s="16"/>
      <c r="E137" s="16"/>
      <c r="F137" s="16"/>
      <c r="G137" s="16"/>
      <c r="H137" s="17"/>
      <c r="I137" s="16"/>
      <c r="J137" s="16"/>
      <c r="K137" s="16"/>
    </row>
    <row r="138" spans="1:11">
      <c r="A138" s="15"/>
      <c r="B138" s="16"/>
      <c r="C138" s="16"/>
      <c r="D138" s="16"/>
      <c r="E138" s="16"/>
      <c r="F138" s="16"/>
      <c r="G138" s="16"/>
      <c r="H138" s="17"/>
      <c r="I138" s="16"/>
      <c r="J138" s="16"/>
      <c r="K138" s="16"/>
    </row>
    <row r="139" spans="1:11">
      <c r="A139" s="15"/>
      <c r="B139" s="16"/>
      <c r="C139" s="16"/>
      <c r="D139" s="16"/>
      <c r="E139" s="16"/>
      <c r="F139" s="16"/>
      <c r="G139" s="16"/>
      <c r="H139" s="17"/>
      <c r="I139" s="16"/>
      <c r="J139" s="16"/>
      <c r="K139" s="16"/>
    </row>
    <row r="140" spans="1:11">
      <c r="A140" s="15"/>
      <c r="B140" s="16"/>
      <c r="C140" s="16"/>
      <c r="D140" s="16"/>
      <c r="E140" s="16"/>
      <c r="F140" s="16"/>
      <c r="G140" s="16"/>
      <c r="H140" s="17"/>
      <c r="I140" s="16"/>
      <c r="J140" s="16"/>
      <c r="K140" s="16"/>
    </row>
    <row r="141" spans="1:11">
      <c r="A141" s="15"/>
      <c r="B141" s="16"/>
      <c r="C141" s="16"/>
      <c r="D141" s="16"/>
      <c r="E141" s="16"/>
      <c r="F141" s="16"/>
      <c r="G141" s="16"/>
      <c r="H141" s="17"/>
      <c r="I141" s="16"/>
      <c r="J141" s="16"/>
      <c r="K141" s="16"/>
    </row>
    <row r="142" spans="1:11">
      <c r="A142" s="15"/>
      <c r="B142" s="16"/>
      <c r="C142" s="16"/>
      <c r="D142" s="16"/>
      <c r="E142" s="16"/>
      <c r="F142" s="16"/>
      <c r="G142" s="16"/>
      <c r="H142" s="17"/>
      <c r="I142" s="16"/>
      <c r="J142" s="16"/>
      <c r="K142" s="16"/>
    </row>
    <row r="143" spans="1:11">
      <c r="A143" s="15"/>
      <c r="B143" s="16"/>
      <c r="C143" s="16"/>
      <c r="D143" s="16"/>
      <c r="E143" s="16"/>
      <c r="F143" s="16"/>
      <c r="G143" s="16"/>
      <c r="H143" s="17"/>
      <c r="I143" s="16"/>
      <c r="J143" s="16"/>
      <c r="K143" s="16"/>
    </row>
    <row r="144" spans="1:11">
      <c r="A144" s="15"/>
      <c r="B144" s="16"/>
      <c r="C144" s="16"/>
      <c r="D144" s="16"/>
      <c r="E144" s="16"/>
      <c r="F144" s="16"/>
      <c r="G144" s="16"/>
      <c r="H144" s="17"/>
      <c r="I144" s="16"/>
      <c r="J144" s="16"/>
      <c r="K144" s="16"/>
    </row>
    <row r="145" spans="1:11">
      <c r="A145" s="15"/>
      <c r="B145" s="16"/>
      <c r="C145" s="16"/>
      <c r="D145" s="16"/>
      <c r="E145" s="16"/>
      <c r="F145" s="16"/>
      <c r="G145" s="16"/>
      <c r="H145" s="17"/>
      <c r="I145" s="16"/>
      <c r="J145" s="16"/>
      <c r="K145" s="16"/>
    </row>
    <row r="146" spans="1:11">
      <c r="A146" s="15"/>
      <c r="B146" s="16"/>
      <c r="C146" s="16"/>
      <c r="D146" s="16"/>
      <c r="E146" s="16"/>
      <c r="F146" s="16"/>
      <c r="G146" s="16"/>
      <c r="H146" s="17"/>
      <c r="I146" s="16"/>
      <c r="J146" s="16"/>
      <c r="K146" s="16"/>
    </row>
    <row r="147" spans="1:11">
      <c r="A147" s="15"/>
      <c r="B147" s="16"/>
      <c r="C147" s="16"/>
      <c r="D147" s="16"/>
      <c r="E147" s="16"/>
      <c r="F147" s="16"/>
      <c r="G147" s="16"/>
      <c r="H147" s="17"/>
      <c r="I147" s="16"/>
      <c r="J147" s="16"/>
      <c r="K147" s="16"/>
    </row>
    <row r="148" spans="1:11">
      <c r="A148" s="15"/>
      <c r="B148" s="16"/>
      <c r="C148" s="16"/>
      <c r="D148" s="16"/>
      <c r="E148" s="16"/>
      <c r="F148" s="16"/>
      <c r="G148" s="16"/>
      <c r="H148" s="17"/>
      <c r="I148" s="16"/>
      <c r="J148" s="16"/>
      <c r="K148" s="16"/>
    </row>
    <row r="149" spans="1:11">
      <c r="A149" s="15"/>
      <c r="B149" s="16"/>
      <c r="C149" s="16"/>
      <c r="D149" s="16"/>
      <c r="E149" s="16"/>
      <c r="F149" s="16"/>
      <c r="G149" s="16"/>
      <c r="H149" s="17"/>
      <c r="I149" s="16"/>
      <c r="J149" s="16"/>
      <c r="K149" s="16"/>
    </row>
    <row r="150" spans="1:11">
      <c r="A150" s="15"/>
      <c r="B150" s="16"/>
      <c r="C150" s="16"/>
      <c r="D150" s="16"/>
      <c r="E150" s="16"/>
      <c r="F150" s="16"/>
      <c r="G150" s="16"/>
      <c r="H150" s="17"/>
      <c r="I150" s="16"/>
      <c r="J150" s="16"/>
      <c r="K150" s="16"/>
    </row>
    <row r="151" spans="1:11">
      <c r="A151" s="15"/>
      <c r="B151" s="16"/>
      <c r="C151" s="16"/>
      <c r="D151" s="16"/>
      <c r="E151" s="16"/>
      <c r="F151" s="16"/>
      <c r="G151" s="16"/>
      <c r="H151" s="17"/>
      <c r="I151" s="16"/>
      <c r="J151" s="16"/>
      <c r="K151" s="16"/>
    </row>
    <row r="152" spans="1:11">
      <c r="A152" s="15"/>
      <c r="B152" s="16"/>
      <c r="C152" s="16"/>
      <c r="D152" s="16"/>
      <c r="E152" s="16"/>
      <c r="F152" s="16"/>
      <c r="G152" s="16"/>
      <c r="H152" s="17"/>
      <c r="I152" s="16"/>
      <c r="J152" s="16"/>
      <c r="K152" s="16"/>
    </row>
    <row r="153" spans="1:11">
      <c r="A153" s="15"/>
      <c r="B153" s="16"/>
      <c r="C153" s="16"/>
      <c r="D153" s="16"/>
      <c r="E153" s="16"/>
      <c r="F153" s="16"/>
      <c r="G153" s="16"/>
      <c r="H153" s="17"/>
      <c r="I153" s="16"/>
      <c r="J153" s="16"/>
      <c r="K153" s="16"/>
    </row>
    <row r="154" spans="1:11">
      <c r="A154" s="15"/>
      <c r="B154" s="16"/>
      <c r="C154" s="16"/>
      <c r="D154" s="16"/>
      <c r="E154" s="16"/>
      <c r="F154" s="16"/>
      <c r="G154" s="16"/>
      <c r="H154" s="17"/>
      <c r="I154" s="16"/>
      <c r="J154" s="16"/>
      <c r="K154" s="16"/>
    </row>
    <row r="155" spans="1:11">
      <c r="A155" s="15"/>
      <c r="B155" s="16"/>
      <c r="C155" s="16"/>
      <c r="D155" s="16"/>
      <c r="E155" s="16"/>
      <c r="F155" s="16"/>
      <c r="G155" s="16"/>
      <c r="H155" s="17"/>
      <c r="I155" s="16"/>
      <c r="J155" s="16"/>
      <c r="K155" s="16"/>
    </row>
    <row r="156" spans="1:11">
      <c r="A156" s="15"/>
      <c r="B156" s="16"/>
      <c r="C156" s="16"/>
      <c r="D156" s="16"/>
      <c r="E156" s="16"/>
      <c r="F156" s="16"/>
      <c r="G156" s="16"/>
      <c r="H156" s="17"/>
      <c r="I156" s="16"/>
      <c r="J156" s="16"/>
      <c r="K156" s="16"/>
    </row>
    <row r="157" spans="1:11">
      <c r="A157" s="15"/>
      <c r="B157" s="16"/>
      <c r="C157" s="16"/>
      <c r="D157" s="16"/>
      <c r="E157" s="16"/>
      <c r="F157" s="16"/>
      <c r="G157" s="16"/>
      <c r="H157" s="17"/>
      <c r="I157" s="16"/>
      <c r="J157" s="16"/>
      <c r="K157" s="16"/>
    </row>
    <row r="158" spans="1:11">
      <c r="A158" s="15"/>
      <c r="B158" s="16"/>
      <c r="C158" s="16"/>
      <c r="D158" s="16"/>
      <c r="E158" s="16"/>
      <c r="F158" s="16"/>
      <c r="G158" s="16"/>
      <c r="H158" s="17"/>
      <c r="I158" s="16"/>
      <c r="J158" s="16"/>
      <c r="K158" s="16"/>
    </row>
    <row r="159" spans="1:11">
      <c r="A159" s="15"/>
      <c r="B159" s="16"/>
      <c r="C159" s="16"/>
      <c r="D159" s="16"/>
      <c r="E159" s="16"/>
      <c r="F159" s="16"/>
      <c r="G159" s="16"/>
      <c r="H159" s="17"/>
      <c r="I159" s="16"/>
      <c r="J159" s="16"/>
      <c r="K159" s="16"/>
    </row>
    <row r="160" spans="1:11">
      <c r="A160" s="15"/>
      <c r="B160" s="16"/>
      <c r="C160" s="16"/>
      <c r="D160" s="16"/>
      <c r="E160" s="16"/>
      <c r="F160" s="16"/>
      <c r="G160" s="16"/>
      <c r="H160" s="17"/>
      <c r="I160" s="16"/>
      <c r="J160" s="16"/>
      <c r="K160" s="16"/>
    </row>
    <row r="161" spans="1:11">
      <c r="A161" s="15"/>
      <c r="B161" s="16"/>
      <c r="C161" s="16"/>
      <c r="D161" s="16"/>
      <c r="E161" s="16"/>
      <c r="F161" s="16"/>
      <c r="G161" s="16"/>
      <c r="H161" s="17"/>
      <c r="I161" s="16"/>
      <c r="J161" s="16"/>
      <c r="K161" s="16"/>
    </row>
    <row r="162" spans="1:11">
      <c r="A162" s="15"/>
      <c r="B162" s="16"/>
      <c r="C162" s="16"/>
      <c r="D162" s="16"/>
      <c r="E162" s="16"/>
      <c r="F162" s="16"/>
      <c r="G162" s="16"/>
      <c r="H162" s="17"/>
      <c r="I162" s="16"/>
      <c r="J162" s="16"/>
      <c r="K162" s="16"/>
    </row>
    <row r="163" spans="1:11">
      <c r="A163" s="15"/>
      <c r="B163" s="16"/>
      <c r="C163" s="16"/>
      <c r="D163" s="16"/>
      <c r="E163" s="16"/>
      <c r="F163" s="16"/>
      <c r="G163" s="16"/>
      <c r="H163" s="17"/>
      <c r="I163" s="16"/>
      <c r="J163" s="16"/>
      <c r="K163" s="16"/>
    </row>
    <row r="164" spans="1:11">
      <c r="A164" s="15"/>
      <c r="B164" s="16"/>
      <c r="C164" s="16"/>
      <c r="D164" s="16"/>
      <c r="E164" s="16"/>
      <c r="F164" s="16"/>
      <c r="G164" s="16"/>
      <c r="H164" s="17"/>
      <c r="I164" s="16"/>
      <c r="J164" s="16"/>
      <c r="K164" s="16"/>
    </row>
    <row r="165" spans="1:11">
      <c r="A165" s="15"/>
      <c r="B165" s="16"/>
      <c r="C165" s="16"/>
      <c r="D165" s="16"/>
      <c r="E165" s="16"/>
      <c r="F165" s="16"/>
      <c r="G165" s="16"/>
      <c r="H165" s="17"/>
      <c r="I165" s="16"/>
      <c r="J165" s="16"/>
      <c r="K165" s="16"/>
    </row>
    <row r="166" spans="1:11">
      <c r="A166" s="15"/>
      <c r="B166" s="16"/>
      <c r="C166" s="16"/>
      <c r="D166" s="16"/>
      <c r="E166" s="16"/>
      <c r="F166" s="16"/>
      <c r="G166" s="16"/>
      <c r="H166" s="17"/>
      <c r="I166" s="16"/>
      <c r="J166" s="16"/>
      <c r="K166" s="16"/>
    </row>
    <row r="167" spans="1:11">
      <c r="A167" s="15"/>
      <c r="B167" s="16"/>
      <c r="C167" s="16"/>
      <c r="D167" s="16"/>
      <c r="E167" s="16"/>
      <c r="F167" s="16"/>
      <c r="G167" s="16"/>
      <c r="H167" s="17"/>
      <c r="I167" s="16"/>
      <c r="J167" s="16"/>
      <c r="K167" s="16"/>
    </row>
    <row r="168" spans="1:11">
      <c r="A168" s="15"/>
      <c r="B168" s="16"/>
      <c r="C168" s="16"/>
      <c r="D168" s="16"/>
      <c r="E168" s="16"/>
      <c r="F168" s="16"/>
      <c r="G168" s="16"/>
      <c r="H168" s="17"/>
      <c r="I168" s="16"/>
      <c r="J168" s="16"/>
      <c r="K168" s="16"/>
    </row>
    <row r="169" spans="1:11">
      <c r="A169" s="15"/>
      <c r="B169" s="16"/>
      <c r="C169" s="16"/>
      <c r="D169" s="16"/>
      <c r="E169" s="16"/>
      <c r="F169" s="16"/>
      <c r="G169" s="16"/>
      <c r="H169" s="17"/>
      <c r="I169" s="16"/>
      <c r="J169" s="16"/>
      <c r="K169" s="16"/>
    </row>
    <row r="170" spans="1:11">
      <c r="A170" s="15"/>
      <c r="B170" s="16"/>
      <c r="C170" s="16"/>
      <c r="D170" s="16"/>
      <c r="E170" s="16"/>
      <c r="F170" s="16"/>
      <c r="G170" s="16"/>
      <c r="H170" s="17"/>
      <c r="I170" s="16"/>
      <c r="J170" s="16"/>
      <c r="K170" s="16"/>
    </row>
    <row r="171" spans="1:11">
      <c r="A171" s="15"/>
      <c r="B171" s="16"/>
      <c r="C171" s="16"/>
      <c r="D171" s="16"/>
      <c r="E171" s="16"/>
      <c r="F171" s="16"/>
      <c r="G171" s="16"/>
      <c r="H171" s="17"/>
      <c r="I171" s="16"/>
      <c r="J171" s="16"/>
      <c r="K171" s="16"/>
    </row>
    <row r="172" spans="1:11">
      <c r="A172" s="15"/>
      <c r="B172" s="16"/>
      <c r="C172" s="16"/>
      <c r="D172" s="16"/>
      <c r="E172" s="16"/>
      <c r="F172" s="16"/>
      <c r="G172" s="16"/>
      <c r="H172" s="17"/>
      <c r="I172" s="16"/>
      <c r="J172" s="16"/>
      <c r="K172" s="16"/>
    </row>
    <row r="173" spans="1:11">
      <c r="A173" s="15"/>
      <c r="B173" s="16"/>
      <c r="C173" s="16"/>
      <c r="D173" s="16"/>
      <c r="E173" s="16"/>
      <c r="F173" s="16"/>
      <c r="G173" s="16"/>
      <c r="H173" s="17"/>
      <c r="I173" s="16"/>
      <c r="J173" s="16"/>
      <c r="K173" s="16"/>
    </row>
    <row r="174" spans="1:11">
      <c r="A174" s="15"/>
      <c r="B174" s="16"/>
      <c r="C174" s="16"/>
      <c r="D174" s="16"/>
      <c r="E174" s="16"/>
      <c r="F174" s="16"/>
      <c r="G174" s="16"/>
      <c r="H174" s="17"/>
      <c r="I174" s="16"/>
      <c r="J174" s="16"/>
      <c r="K174" s="16"/>
    </row>
    <row r="175" spans="1:11">
      <c r="A175" s="15"/>
      <c r="B175" s="16"/>
      <c r="C175" s="16"/>
      <c r="D175" s="16"/>
      <c r="E175" s="16"/>
      <c r="F175" s="16"/>
      <c r="G175" s="16"/>
      <c r="H175" s="17"/>
      <c r="I175" s="16"/>
      <c r="J175" s="16"/>
      <c r="K175" s="16"/>
    </row>
    <row r="176" spans="1:11">
      <c r="A176" s="15"/>
      <c r="B176" s="16"/>
      <c r="C176" s="16"/>
      <c r="D176" s="16"/>
      <c r="E176" s="16"/>
      <c r="F176" s="16"/>
      <c r="G176" s="16"/>
      <c r="H176" s="17"/>
      <c r="I176" s="16"/>
      <c r="J176" s="16"/>
      <c r="K176" s="16"/>
    </row>
    <row r="177" spans="1:11">
      <c r="A177" s="15"/>
      <c r="B177" s="16"/>
      <c r="C177" s="16"/>
      <c r="D177" s="16"/>
      <c r="E177" s="16"/>
      <c r="F177" s="16"/>
      <c r="G177" s="16"/>
      <c r="H177" s="17"/>
      <c r="I177" s="16"/>
      <c r="J177" s="16"/>
      <c r="K177" s="16"/>
    </row>
    <row r="178" spans="1:11">
      <c r="A178" s="15"/>
      <c r="B178" s="16"/>
      <c r="C178" s="16"/>
      <c r="D178" s="16"/>
      <c r="E178" s="16"/>
      <c r="F178" s="16"/>
      <c r="G178" s="16"/>
      <c r="H178" s="17"/>
      <c r="I178" s="16"/>
      <c r="J178" s="16"/>
      <c r="K178" s="16"/>
    </row>
    <row r="179" spans="1:11">
      <c r="A179" s="15"/>
      <c r="B179" s="16"/>
      <c r="C179" s="16"/>
      <c r="D179" s="16"/>
      <c r="E179" s="16"/>
      <c r="F179" s="16"/>
      <c r="G179" s="16"/>
      <c r="H179" s="17"/>
      <c r="I179" s="16"/>
      <c r="J179" s="16"/>
      <c r="K179" s="16"/>
    </row>
    <row r="180" spans="1:11">
      <c r="A180" s="15"/>
      <c r="B180" s="16"/>
      <c r="C180" s="16"/>
      <c r="D180" s="16"/>
      <c r="E180" s="16"/>
      <c r="F180" s="16"/>
      <c r="G180" s="16"/>
      <c r="H180" s="17"/>
      <c r="I180" s="16"/>
      <c r="J180" s="16"/>
      <c r="K180" s="16"/>
    </row>
    <row r="181" spans="1:11">
      <c r="A181" s="15"/>
      <c r="B181" s="16"/>
      <c r="C181" s="16"/>
      <c r="D181" s="16"/>
      <c r="E181" s="16"/>
      <c r="F181" s="16"/>
      <c r="G181" s="16"/>
      <c r="H181" s="17"/>
      <c r="I181" s="16"/>
      <c r="J181" s="16"/>
      <c r="K181" s="16"/>
    </row>
    <row r="182" spans="1:11">
      <c r="A182" s="15"/>
      <c r="B182" s="16"/>
      <c r="C182" s="16"/>
      <c r="D182" s="16"/>
      <c r="E182" s="16"/>
      <c r="F182" s="16"/>
      <c r="G182" s="16"/>
      <c r="H182" s="17"/>
      <c r="I182" s="16"/>
      <c r="J182" s="16"/>
      <c r="K182" s="16"/>
    </row>
    <row r="183" spans="1:11">
      <c r="A183" s="15"/>
      <c r="B183" s="16"/>
      <c r="C183" s="16"/>
      <c r="D183" s="16"/>
      <c r="E183" s="16"/>
      <c r="F183" s="16"/>
      <c r="G183" s="16"/>
      <c r="H183" s="17"/>
      <c r="I183" s="16"/>
      <c r="J183" s="16"/>
      <c r="K183" s="16"/>
    </row>
    <row r="184" spans="1:11">
      <c r="A184" s="15"/>
      <c r="B184" s="16"/>
      <c r="C184" s="16"/>
      <c r="D184" s="16"/>
      <c r="E184" s="16"/>
      <c r="F184" s="16"/>
      <c r="G184" s="16"/>
      <c r="H184" s="17"/>
      <c r="I184" s="16"/>
      <c r="J184" s="16"/>
      <c r="K184" s="16"/>
    </row>
    <row r="185" spans="1:11">
      <c r="A185" s="15"/>
      <c r="B185" s="16"/>
      <c r="C185" s="16"/>
      <c r="D185" s="16"/>
      <c r="E185" s="16"/>
      <c r="F185" s="16"/>
      <c r="G185" s="16"/>
      <c r="H185" s="17"/>
      <c r="I185" s="16"/>
      <c r="J185" s="16"/>
      <c r="K185" s="16"/>
    </row>
    <row r="186" spans="1:11">
      <c r="A186" s="15"/>
      <c r="B186" s="16"/>
      <c r="C186" s="16"/>
      <c r="D186" s="16"/>
      <c r="E186" s="16"/>
      <c r="F186" s="16"/>
      <c r="G186" s="16"/>
      <c r="H186" s="17"/>
      <c r="I186" s="16"/>
      <c r="J186" s="16"/>
      <c r="K186" s="16"/>
    </row>
    <row r="187" spans="1:11">
      <c r="A187" s="15"/>
      <c r="B187" s="16"/>
      <c r="C187" s="16"/>
      <c r="D187" s="16"/>
      <c r="E187" s="16"/>
      <c r="F187" s="16"/>
      <c r="G187" s="16"/>
      <c r="H187" s="17"/>
      <c r="I187" s="16"/>
      <c r="J187" s="16"/>
      <c r="K187" s="16"/>
    </row>
    <row r="188" spans="1:11">
      <c r="A188" s="15"/>
      <c r="B188" s="16"/>
      <c r="C188" s="16"/>
      <c r="D188" s="16"/>
      <c r="E188" s="16"/>
      <c r="F188" s="16"/>
      <c r="G188" s="16"/>
      <c r="H188" s="17"/>
      <c r="I188" s="16"/>
      <c r="J188" s="16"/>
      <c r="K188" s="16"/>
    </row>
    <row r="189" spans="1:11">
      <c r="A189" s="15"/>
      <c r="B189" s="16"/>
      <c r="C189" s="16"/>
      <c r="D189" s="16"/>
      <c r="E189" s="16"/>
      <c r="F189" s="16"/>
      <c r="G189" s="16"/>
      <c r="H189" s="17"/>
      <c r="I189" s="16"/>
      <c r="J189" s="16"/>
      <c r="K189" s="16"/>
    </row>
    <row r="190" spans="1:11">
      <c r="A190" s="15"/>
      <c r="B190" s="16"/>
      <c r="C190" s="16"/>
      <c r="D190" s="16"/>
      <c r="E190" s="16"/>
      <c r="F190" s="16"/>
      <c r="G190" s="16"/>
      <c r="H190" s="17"/>
      <c r="I190" s="16"/>
      <c r="J190" s="16"/>
      <c r="K190" s="16"/>
    </row>
    <row r="191" spans="1:11">
      <c r="A191" s="15"/>
      <c r="B191" s="16"/>
      <c r="C191" s="16"/>
      <c r="D191" s="16"/>
      <c r="E191" s="16"/>
      <c r="F191" s="16"/>
      <c r="G191" s="16"/>
      <c r="H191" s="17"/>
      <c r="I191" s="16"/>
      <c r="J191" s="16"/>
      <c r="K191" s="16"/>
    </row>
    <row r="192" spans="1:11">
      <c r="A192" s="15"/>
      <c r="B192" s="16"/>
      <c r="C192" s="16"/>
      <c r="D192" s="16"/>
      <c r="E192" s="16"/>
      <c r="F192" s="16"/>
      <c r="G192" s="16"/>
      <c r="H192" s="17"/>
      <c r="I192" s="16"/>
      <c r="J192" s="16"/>
      <c r="K192" s="16"/>
    </row>
    <row r="193" spans="1:11">
      <c r="A193" s="15"/>
      <c r="B193" s="16"/>
      <c r="C193" s="16"/>
      <c r="D193" s="16"/>
      <c r="E193" s="16"/>
      <c r="F193" s="16"/>
      <c r="G193" s="16"/>
      <c r="H193" s="17"/>
      <c r="I193" s="16"/>
      <c r="J193" s="16"/>
      <c r="K193" s="16"/>
    </row>
    <row r="194" spans="1:11">
      <c r="A194" s="15"/>
      <c r="B194" s="16"/>
      <c r="C194" s="16"/>
      <c r="D194" s="16"/>
      <c r="E194" s="16"/>
      <c r="F194" s="16"/>
      <c r="G194" s="16"/>
      <c r="H194" s="17"/>
      <c r="I194" s="16"/>
      <c r="J194" s="16"/>
      <c r="K194" s="16"/>
    </row>
    <row r="195" spans="1:11">
      <c r="A195" s="15"/>
      <c r="B195" s="16"/>
      <c r="C195" s="16"/>
      <c r="D195" s="16"/>
      <c r="E195" s="16"/>
      <c r="F195" s="16"/>
      <c r="G195" s="16"/>
      <c r="H195" s="17"/>
      <c r="I195" s="16"/>
      <c r="J195" s="16"/>
      <c r="K195" s="16"/>
    </row>
    <row r="196" spans="1:11">
      <c r="A196" s="15"/>
      <c r="B196" s="16"/>
      <c r="C196" s="16"/>
      <c r="D196" s="16"/>
      <c r="E196" s="16"/>
      <c r="F196" s="16"/>
      <c r="G196" s="16"/>
      <c r="H196" s="17"/>
      <c r="I196" s="16"/>
      <c r="J196" s="16"/>
      <c r="K196" s="16"/>
    </row>
    <row r="197" spans="1:11">
      <c r="A197" s="15"/>
      <c r="B197" s="16"/>
      <c r="C197" s="16"/>
      <c r="D197" s="16"/>
      <c r="E197" s="16"/>
      <c r="F197" s="16"/>
      <c r="G197" s="16"/>
      <c r="H197" s="17"/>
      <c r="I197" s="16"/>
      <c r="J197" s="16"/>
      <c r="K197" s="16"/>
    </row>
    <row r="198" spans="1:11">
      <c r="A198" s="15"/>
      <c r="B198" s="16"/>
      <c r="C198" s="16"/>
      <c r="D198" s="16"/>
      <c r="E198" s="16"/>
      <c r="F198" s="16"/>
      <c r="G198" s="16"/>
      <c r="H198" s="17"/>
      <c r="I198" s="16"/>
      <c r="J198" s="16"/>
      <c r="K198" s="16"/>
    </row>
    <row r="199" spans="1:11">
      <c r="A199" s="15"/>
      <c r="B199" s="16"/>
      <c r="C199" s="16"/>
      <c r="D199" s="16"/>
      <c r="E199" s="16"/>
      <c r="F199" s="16"/>
      <c r="G199" s="16"/>
      <c r="H199" s="17"/>
      <c r="I199" s="16"/>
      <c r="J199" s="16"/>
      <c r="K199" s="16"/>
    </row>
    <row r="200" spans="1:11">
      <c r="A200" s="15"/>
      <c r="B200" s="16"/>
      <c r="C200" s="16"/>
      <c r="D200" s="16"/>
      <c r="E200" s="16"/>
      <c r="F200" s="16"/>
      <c r="G200" s="16"/>
      <c r="H200" s="17"/>
      <c r="I200" s="16"/>
      <c r="J200" s="16"/>
      <c r="K200" s="16"/>
    </row>
    <row r="201" spans="1:11">
      <c r="A201" s="15"/>
      <c r="B201" s="16"/>
      <c r="C201" s="16"/>
      <c r="D201" s="16"/>
      <c r="E201" s="16"/>
      <c r="F201" s="16"/>
      <c r="G201" s="16"/>
      <c r="H201" s="17"/>
      <c r="I201" s="16"/>
      <c r="J201" s="16"/>
      <c r="K201" s="16"/>
    </row>
    <row r="202" spans="1:11">
      <c r="A202" s="15"/>
      <c r="B202" s="16"/>
      <c r="C202" s="16"/>
      <c r="D202" s="16"/>
      <c r="E202" s="16"/>
      <c r="F202" s="16"/>
      <c r="G202" s="16"/>
      <c r="H202" s="17"/>
      <c r="I202" s="16"/>
      <c r="J202" s="16"/>
      <c r="K202" s="16"/>
    </row>
    <row r="203" spans="1:11">
      <c r="A203" s="15"/>
      <c r="B203" s="16"/>
      <c r="C203" s="16"/>
      <c r="D203" s="16"/>
      <c r="E203" s="16"/>
      <c r="F203" s="16"/>
      <c r="G203" s="16"/>
      <c r="H203" s="17"/>
      <c r="I203" s="16"/>
      <c r="J203" s="16"/>
      <c r="K203" s="16"/>
    </row>
    <row r="204" spans="1:11">
      <c r="A204" s="15"/>
      <c r="B204" s="16"/>
      <c r="C204" s="16"/>
      <c r="D204" s="16"/>
      <c r="E204" s="16"/>
      <c r="F204" s="16"/>
      <c r="G204" s="16"/>
      <c r="H204" s="17"/>
      <c r="I204" s="16"/>
      <c r="J204" s="16"/>
      <c r="K204" s="16"/>
    </row>
    <row r="205" spans="1:11">
      <c r="A205" s="15"/>
      <c r="B205" s="16"/>
      <c r="C205" s="16"/>
      <c r="D205" s="16"/>
      <c r="E205" s="16"/>
      <c r="F205" s="16"/>
      <c r="G205" s="16"/>
      <c r="H205" s="17"/>
      <c r="I205" s="16"/>
      <c r="J205" s="16"/>
      <c r="K205" s="16"/>
    </row>
    <row r="206" spans="1:11">
      <c r="A206" s="15"/>
      <c r="B206" s="16"/>
      <c r="C206" s="16"/>
      <c r="D206" s="16"/>
      <c r="E206" s="16"/>
      <c r="F206" s="16"/>
      <c r="G206" s="16"/>
      <c r="H206" s="17"/>
      <c r="I206" s="16"/>
      <c r="J206" s="16"/>
      <c r="K206" s="16"/>
    </row>
    <row r="207" spans="1:11">
      <c r="A207" s="15"/>
      <c r="B207" s="16"/>
      <c r="C207" s="16"/>
      <c r="D207" s="16"/>
      <c r="E207" s="16"/>
      <c r="F207" s="16"/>
      <c r="G207" s="16"/>
      <c r="H207" s="17"/>
      <c r="I207" s="16"/>
      <c r="J207" s="16"/>
      <c r="K207" s="16"/>
    </row>
    <row r="208" spans="1:11">
      <c r="A208" s="15"/>
      <c r="B208" s="16"/>
      <c r="C208" s="16"/>
      <c r="D208" s="16"/>
      <c r="E208" s="16"/>
      <c r="F208" s="16"/>
      <c r="G208" s="16"/>
      <c r="H208" s="17"/>
      <c r="I208" s="16"/>
      <c r="J208" s="16"/>
      <c r="K208" s="16"/>
    </row>
    <row r="209" spans="1:11">
      <c r="A209" s="15"/>
      <c r="B209" s="16"/>
      <c r="C209" s="16"/>
      <c r="D209" s="16"/>
      <c r="E209" s="16"/>
      <c r="F209" s="16"/>
      <c r="G209" s="16"/>
      <c r="H209" s="17"/>
      <c r="I209" s="16"/>
      <c r="J209" s="16"/>
      <c r="K209" s="16"/>
    </row>
    <row r="210" spans="1:11">
      <c r="A210" s="15"/>
      <c r="B210" s="16"/>
      <c r="C210" s="16"/>
      <c r="D210" s="16"/>
      <c r="E210" s="16"/>
      <c r="F210" s="16"/>
      <c r="G210" s="16"/>
      <c r="H210" s="17"/>
      <c r="I210" s="16"/>
      <c r="J210" s="16"/>
      <c r="K210" s="16"/>
    </row>
    <row r="211" spans="1:11">
      <c r="A211" s="15"/>
      <c r="B211" s="16"/>
      <c r="C211" s="16"/>
      <c r="D211" s="16"/>
      <c r="E211" s="16"/>
      <c r="F211" s="16"/>
      <c r="G211" s="16"/>
      <c r="H211" s="17"/>
      <c r="I211" s="16"/>
      <c r="J211" s="16"/>
      <c r="K211" s="16"/>
    </row>
    <row r="212" spans="1:11">
      <c r="A212" s="15"/>
      <c r="B212" s="16"/>
      <c r="C212" s="16"/>
      <c r="D212" s="16"/>
      <c r="E212" s="16"/>
      <c r="F212" s="16"/>
      <c r="G212" s="16"/>
      <c r="H212" s="17"/>
      <c r="I212" s="16"/>
      <c r="J212" s="16"/>
      <c r="K212" s="16"/>
    </row>
    <row r="213" spans="1:11">
      <c r="A213" s="15"/>
      <c r="B213" s="16"/>
      <c r="C213" s="16"/>
      <c r="D213" s="16"/>
      <c r="E213" s="16"/>
      <c r="F213" s="16"/>
      <c r="G213" s="16"/>
      <c r="H213" s="17"/>
      <c r="I213" s="16"/>
      <c r="J213" s="16"/>
      <c r="K213" s="16"/>
    </row>
    <row r="214" spans="1:11">
      <c r="A214" s="15"/>
      <c r="B214" s="16"/>
      <c r="C214" s="16"/>
      <c r="D214" s="16"/>
      <c r="E214" s="16"/>
      <c r="F214" s="16"/>
      <c r="G214" s="16"/>
      <c r="H214" s="17"/>
      <c r="I214" s="16"/>
      <c r="J214" s="16"/>
      <c r="K214" s="16"/>
    </row>
    <row r="215" spans="1:11">
      <c r="A215" s="15"/>
      <c r="B215" s="16"/>
      <c r="C215" s="16"/>
      <c r="D215" s="16"/>
      <c r="E215" s="16"/>
      <c r="F215" s="16"/>
      <c r="G215" s="16"/>
      <c r="H215" s="17"/>
      <c r="I215" s="16"/>
      <c r="J215" s="16"/>
      <c r="K215" s="16"/>
    </row>
    <row r="216" spans="1:11">
      <c r="A216" s="15"/>
      <c r="B216" s="16"/>
      <c r="C216" s="16"/>
      <c r="D216" s="16"/>
      <c r="E216" s="16"/>
      <c r="F216" s="16"/>
      <c r="G216" s="16"/>
      <c r="H216" s="17"/>
      <c r="I216" s="16"/>
      <c r="J216" s="16"/>
      <c r="K216" s="16"/>
    </row>
    <row r="217" spans="1:11">
      <c r="A217" s="15"/>
      <c r="B217" s="16"/>
      <c r="C217" s="16"/>
      <c r="D217" s="16"/>
      <c r="E217" s="16"/>
      <c r="F217" s="16"/>
      <c r="G217" s="16"/>
      <c r="H217" s="17"/>
      <c r="I217" s="16"/>
      <c r="J217" s="16"/>
      <c r="K217" s="16"/>
    </row>
    <row r="218" spans="1:11">
      <c r="A218" s="15"/>
      <c r="B218" s="16"/>
      <c r="C218" s="16"/>
      <c r="D218" s="16"/>
      <c r="E218" s="16"/>
      <c r="F218" s="16"/>
      <c r="G218" s="16"/>
      <c r="H218" s="17"/>
      <c r="I218" s="16"/>
      <c r="J218" s="16"/>
      <c r="K218" s="16"/>
    </row>
    <row r="219" spans="1:11">
      <c r="A219" s="15"/>
      <c r="B219" s="16"/>
      <c r="C219" s="16"/>
      <c r="D219" s="16"/>
      <c r="E219" s="16"/>
      <c r="F219" s="16"/>
      <c r="G219" s="16"/>
      <c r="H219" s="17"/>
      <c r="I219" s="16"/>
      <c r="J219" s="16"/>
      <c r="K219" s="16"/>
    </row>
    <row r="220" spans="1:11">
      <c r="A220" s="15"/>
      <c r="B220" s="16"/>
      <c r="C220" s="16"/>
      <c r="D220" s="16"/>
      <c r="E220" s="16"/>
      <c r="F220" s="16"/>
      <c r="G220" s="16"/>
      <c r="H220" s="17"/>
      <c r="I220" s="16"/>
      <c r="J220" s="16"/>
      <c r="K220" s="16"/>
    </row>
    <row r="221" spans="1:11">
      <c r="A221" s="15"/>
      <c r="B221" s="16"/>
      <c r="C221" s="16"/>
      <c r="D221" s="16"/>
      <c r="E221" s="16"/>
      <c r="F221" s="16"/>
      <c r="G221" s="16"/>
      <c r="H221" s="17"/>
      <c r="I221" s="16"/>
      <c r="J221" s="16"/>
      <c r="K221" s="16"/>
    </row>
    <row r="222" spans="1:11">
      <c r="A222" s="15"/>
      <c r="B222" s="16"/>
      <c r="C222" s="16"/>
      <c r="D222" s="16"/>
      <c r="E222" s="16"/>
      <c r="F222" s="16"/>
      <c r="G222" s="16"/>
      <c r="H222" s="17"/>
      <c r="I222" s="16"/>
      <c r="J222" s="16"/>
      <c r="K222" s="16"/>
    </row>
    <row r="223" spans="1:11">
      <c r="A223" s="15"/>
      <c r="B223" s="16"/>
      <c r="C223" s="16"/>
      <c r="D223" s="16"/>
      <c r="E223" s="16"/>
      <c r="F223" s="16"/>
      <c r="G223" s="16"/>
      <c r="H223" s="17"/>
      <c r="I223" s="16"/>
      <c r="J223" s="16"/>
      <c r="K223" s="16"/>
    </row>
    <row r="224" spans="1:11">
      <c r="A224" s="15"/>
      <c r="B224" s="16"/>
      <c r="C224" s="16"/>
      <c r="D224" s="16"/>
      <c r="E224" s="16"/>
      <c r="F224" s="16"/>
      <c r="G224" s="16"/>
      <c r="H224" s="17"/>
      <c r="I224" s="16"/>
      <c r="J224" s="16"/>
      <c r="K224" s="16"/>
    </row>
    <row r="225" spans="1:11">
      <c r="A225" s="15"/>
      <c r="B225" s="16"/>
      <c r="C225" s="16"/>
      <c r="D225" s="16"/>
      <c r="E225" s="16"/>
      <c r="F225" s="16"/>
      <c r="G225" s="16"/>
      <c r="H225" s="17"/>
      <c r="I225" s="16"/>
      <c r="J225" s="16"/>
      <c r="K225" s="16"/>
    </row>
    <row r="226" spans="1:11">
      <c r="A226" s="15"/>
      <c r="B226" s="16"/>
      <c r="C226" s="16"/>
      <c r="D226" s="16"/>
      <c r="E226" s="16"/>
      <c r="F226" s="16"/>
      <c r="G226" s="16"/>
      <c r="H226" s="17"/>
      <c r="I226" s="16"/>
      <c r="J226" s="16"/>
      <c r="K226" s="16"/>
    </row>
    <row r="227" spans="1:11">
      <c r="A227" s="15"/>
      <c r="B227" s="16"/>
      <c r="C227" s="16"/>
      <c r="D227" s="16"/>
      <c r="E227" s="16"/>
      <c r="F227" s="16"/>
      <c r="G227" s="16"/>
      <c r="H227" s="17"/>
      <c r="I227" s="16"/>
      <c r="J227" s="16"/>
      <c r="K227" s="16"/>
    </row>
    <row r="228" spans="1:11">
      <c r="A228" s="15"/>
      <c r="B228" s="16"/>
      <c r="C228" s="16"/>
      <c r="D228" s="16"/>
      <c r="E228" s="16"/>
      <c r="F228" s="16"/>
      <c r="G228" s="16"/>
      <c r="H228" s="17"/>
      <c r="I228" s="16"/>
      <c r="J228" s="16"/>
      <c r="K228" s="16"/>
    </row>
    <row r="229" spans="1:11">
      <c r="A229" s="15"/>
      <c r="B229" s="16"/>
      <c r="C229" s="16"/>
      <c r="D229" s="16"/>
      <c r="E229" s="16"/>
      <c r="F229" s="16"/>
      <c r="G229" s="16"/>
      <c r="H229" s="17"/>
      <c r="I229" s="16"/>
      <c r="J229" s="16"/>
      <c r="K229" s="16"/>
    </row>
    <row r="230" spans="1:11">
      <c r="A230" s="15"/>
      <c r="B230" s="16"/>
      <c r="C230" s="16"/>
      <c r="D230" s="16"/>
      <c r="E230" s="16"/>
      <c r="F230" s="16"/>
      <c r="G230" s="16"/>
      <c r="H230" s="17"/>
      <c r="I230" s="16"/>
      <c r="J230" s="16"/>
      <c r="K230" s="16"/>
    </row>
    <row r="231" spans="1:11">
      <c r="A231" s="15"/>
      <c r="B231" s="16"/>
      <c r="C231" s="16"/>
      <c r="D231" s="16"/>
      <c r="E231" s="16"/>
      <c r="F231" s="16"/>
      <c r="G231" s="16"/>
      <c r="H231" s="17"/>
      <c r="I231" s="16"/>
      <c r="J231" s="16"/>
      <c r="K231" s="16"/>
    </row>
    <row r="232" spans="1:11">
      <c r="A232" s="15"/>
      <c r="B232" s="16"/>
      <c r="C232" s="16"/>
      <c r="D232" s="16"/>
      <c r="E232" s="16"/>
      <c r="F232" s="16"/>
      <c r="G232" s="16"/>
      <c r="H232" s="17"/>
      <c r="I232" s="16"/>
      <c r="J232" s="16"/>
      <c r="K232" s="16"/>
    </row>
    <row r="233" spans="1:11">
      <c r="A233" s="15"/>
      <c r="B233" s="16"/>
      <c r="C233" s="16"/>
      <c r="D233" s="16"/>
      <c r="E233" s="16"/>
      <c r="F233" s="16"/>
      <c r="G233" s="16"/>
      <c r="H233" s="17"/>
      <c r="I233" s="16"/>
      <c r="J233" s="16"/>
      <c r="K233" s="16"/>
    </row>
    <row r="234" spans="1:11">
      <c r="A234" s="15"/>
      <c r="B234" s="16"/>
      <c r="C234" s="16"/>
      <c r="D234" s="16"/>
      <c r="E234" s="16"/>
      <c r="F234" s="16"/>
      <c r="G234" s="16"/>
      <c r="H234" s="17"/>
      <c r="I234" s="16"/>
      <c r="J234" s="16"/>
      <c r="K234" s="16"/>
    </row>
    <row r="235" spans="1:11">
      <c r="A235" s="15"/>
      <c r="B235" s="16"/>
      <c r="C235" s="16"/>
      <c r="D235" s="16"/>
      <c r="E235" s="16"/>
      <c r="F235" s="16"/>
      <c r="G235" s="16"/>
      <c r="H235" s="17"/>
      <c r="I235" s="16"/>
      <c r="J235" s="16"/>
      <c r="K235" s="16"/>
    </row>
    <row r="236" spans="1:11">
      <c r="A236" s="15"/>
      <c r="B236" s="16"/>
      <c r="C236" s="16"/>
      <c r="D236" s="16"/>
      <c r="E236" s="16"/>
      <c r="F236" s="16"/>
      <c r="G236" s="16"/>
      <c r="H236" s="17"/>
      <c r="I236" s="16"/>
      <c r="J236" s="16"/>
      <c r="K236" s="16"/>
    </row>
    <row r="237" spans="1:11">
      <c r="A237" s="15"/>
      <c r="B237" s="16"/>
      <c r="C237" s="16"/>
      <c r="D237" s="16"/>
      <c r="E237" s="16"/>
      <c r="F237" s="16"/>
      <c r="G237" s="16"/>
      <c r="H237" s="17"/>
      <c r="I237" s="16"/>
      <c r="J237" s="16"/>
      <c r="K237" s="16"/>
    </row>
    <row r="238" spans="1:11">
      <c r="A238" s="15"/>
      <c r="B238" s="16"/>
      <c r="C238" s="16"/>
      <c r="D238" s="16"/>
      <c r="E238" s="16"/>
      <c r="F238" s="16"/>
      <c r="G238" s="16"/>
      <c r="H238" s="17"/>
      <c r="I238" s="16"/>
      <c r="J238" s="16"/>
      <c r="K238" s="16"/>
    </row>
    <row r="239" spans="1:11">
      <c r="A239" s="15"/>
      <c r="B239" s="16"/>
      <c r="C239" s="16"/>
      <c r="D239" s="16"/>
      <c r="E239" s="16"/>
      <c r="F239" s="16"/>
      <c r="G239" s="16"/>
      <c r="H239" s="17"/>
      <c r="I239" s="16"/>
      <c r="J239" s="16"/>
      <c r="K239" s="16"/>
    </row>
    <row r="240" spans="1:11">
      <c r="A240" s="15"/>
      <c r="B240" s="16"/>
      <c r="C240" s="16"/>
      <c r="D240" s="16"/>
      <c r="E240" s="16"/>
      <c r="F240" s="16"/>
      <c r="G240" s="16"/>
      <c r="H240" s="17"/>
      <c r="I240" s="16"/>
      <c r="J240" s="16"/>
      <c r="K240" s="16"/>
    </row>
    <row r="241" spans="1:11">
      <c r="A241" s="15"/>
      <c r="B241" s="16"/>
      <c r="C241" s="16"/>
      <c r="D241" s="16"/>
      <c r="E241" s="16"/>
      <c r="F241" s="16"/>
      <c r="G241" s="16"/>
      <c r="H241" s="17"/>
      <c r="I241" s="16"/>
      <c r="J241" s="16"/>
      <c r="K241" s="16"/>
    </row>
    <row r="242" spans="1:11">
      <c r="A242" s="15"/>
      <c r="B242" s="16"/>
      <c r="C242" s="16"/>
      <c r="D242" s="16"/>
      <c r="E242" s="16"/>
      <c r="F242" s="16"/>
      <c r="G242" s="16"/>
      <c r="H242" s="17"/>
      <c r="I242" s="16"/>
      <c r="J242" s="16"/>
      <c r="K242" s="16"/>
    </row>
    <row r="243" spans="1:11">
      <c r="A243" s="15"/>
      <c r="B243" s="16"/>
      <c r="C243" s="16"/>
      <c r="D243" s="16"/>
      <c r="E243" s="16"/>
      <c r="F243" s="16"/>
      <c r="G243" s="16"/>
      <c r="H243" s="17"/>
      <c r="I243" s="16"/>
      <c r="J243" s="16"/>
      <c r="K243" s="16"/>
    </row>
    <row r="244" spans="1:11">
      <c r="A244" s="15"/>
      <c r="B244" s="16"/>
      <c r="C244" s="16"/>
      <c r="D244" s="16"/>
      <c r="E244" s="16"/>
      <c r="F244" s="16"/>
      <c r="G244" s="16"/>
      <c r="H244" s="17"/>
      <c r="I244" s="16"/>
      <c r="J244" s="16"/>
      <c r="K244" s="16"/>
    </row>
    <row r="245" spans="1:11">
      <c r="A245" s="15"/>
      <c r="B245" s="16"/>
      <c r="C245" s="16"/>
      <c r="D245" s="16"/>
      <c r="E245" s="16"/>
      <c r="F245" s="16"/>
      <c r="G245" s="16"/>
      <c r="H245" s="17"/>
      <c r="I245" s="16"/>
      <c r="J245" s="16"/>
      <c r="K245" s="16"/>
    </row>
    <row r="246" spans="1:11">
      <c r="A246" s="15"/>
      <c r="B246" s="16"/>
      <c r="C246" s="16"/>
      <c r="D246" s="16"/>
      <c r="E246" s="16"/>
      <c r="F246" s="16"/>
      <c r="G246" s="16"/>
      <c r="H246" s="17"/>
      <c r="I246" s="16"/>
      <c r="J246" s="16"/>
      <c r="K246" s="16"/>
    </row>
    <row r="247" spans="1:11">
      <c r="A247" s="15"/>
      <c r="B247" s="16"/>
      <c r="C247" s="16"/>
      <c r="D247" s="16"/>
      <c r="E247" s="16"/>
      <c r="F247" s="16"/>
      <c r="G247" s="16"/>
      <c r="H247" s="17"/>
      <c r="I247" s="16"/>
      <c r="J247" s="16"/>
      <c r="K247" s="16"/>
    </row>
    <row r="248" spans="1:11">
      <c r="A248" s="15"/>
      <c r="B248" s="16"/>
      <c r="C248" s="16"/>
      <c r="D248" s="16"/>
      <c r="E248" s="16"/>
      <c r="F248" s="16"/>
      <c r="G248" s="16"/>
      <c r="H248" s="17"/>
      <c r="I248" s="16"/>
      <c r="J248" s="16"/>
      <c r="K248" s="16"/>
    </row>
    <row r="249" spans="1:11">
      <c r="A249" s="15"/>
      <c r="B249" s="16"/>
      <c r="C249" s="16"/>
      <c r="D249" s="16"/>
      <c r="E249" s="16"/>
      <c r="F249" s="16"/>
      <c r="G249" s="16"/>
      <c r="H249" s="17"/>
      <c r="I249" s="16"/>
      <c r="J249" s="16"/>
      <c r="K249" s="16"/>
    </row>
    <row r="250" spans="1:11">
      <c r="A250" s="15"/>
      <c r="B250" s="16"/>
      <c r="C250" s="16"/>
      <c r="D250" s="16"/>
      <c r="E250" s="16"/>
      <c r="F250" s="16"/>
      <c r="G250" s="16"/>
      <c r="H250" s="17"/>
      <c r="I250" s="16"/>
      <c r="J250" s="16"/>
      <c r="K250" s="16"/>
    </row>
    <row r="251" spans="1:11">
      <c r="A251" s="15"/>
      <c r="B251" s="16"/>
      <c r="C251" s="16"/>
      <c r="D251" s="16"/>
      <c r="E251" s="16"/>
      <c r="F251" s="16"/>
      <c r="G251" s="16"/>
      <c r="H251" s="17"/>
      <c r="I251" s="16"/>
      <c r="J251" s="16"/>
      <c r="K251" s="16"/>
    </row>
    <row r="252" spans="1:11">
      <c r="A252" s="15"/>
      <c r="B252" s="16"/>
      <c r="C252" s="16"/>
      <c r="D252" s="16"/>
      <c r="E252" s="16"/>
      <c r="F252" s="16"/>
      <c r="G252" s="16"/>
      <c r="H252" s="17"/>
      <c r="I252" s="16"/>
      <c r="J252" s="16"/>
      <c r="K252" s="16"/>
    </row>
    <row r="253" spans="1:11">
      <c r="A253" s="15"/>
      <c r="B253" s="16"/>
      <c r="C253" s="16"/>
      <c r="D253" s="16"/>
      <c r="E253" s="16"/>
      <c r="F253" s="16"/>
      <c r="G253" s="16"/>
      <c r="H253" s="17"/>
      <c r="I253" s="16"/>
      <c r="J253" s="16"/>
      <c r="K253" s="16"/>
    </row>
    <row r="254" spans="1:11">
      <c r="A254" s="15"/>
      <c r="B254" s="16"/>
      <c r="C254" s="16"/>
      <c r="D254" s="16"/>
      <c r="E254" s="16"/>
      <c r="F254" s="16"/>
      <c r="G254" s="16"/>
      <c r="H254" s="17"/>
      <c r="I254" s="16"/>
      <c r="J254" s="16"/>
      <c r="K254" s="16"/>
    </row>
    <row r="255" spans="1:11">
      <c r="A255" s="15"/>
      <c r="B255" s="16"/>
      <c r="C255" s="16"/>
      <c r="D255" s="16"/>
      <c r="E255" s="16"/>
      <c r="F255" s="16"/>
      <c r="G255" s="16"/>
      <c r="H255" s="17"/>
      <c r="I255" s="16"/>
      <c r="J255" s="16"/>
      <c r="K255" s="16"/>
    </row>
    <row r="256" spans="1:11">
      <c r="A256" s="15"/>
      <c r="B256" s="16"/>
      <c r="C256" s="16"/>
      <c r="D256" s="16"/>
      <c r="E256" s="16"/>
      <c r="F256" s="16"/>
      <c r="G256" s="16"/>
      <c r="H256" s="17"/>
      <c r="I256" s="16"/>
      <c r="J256" s="16"/>
      <c r="K256" s="16"/>
    </row>
    <row r="257" spans="1:11">
      <c r="A257" s="15"/>
      <c r="B257" s="16"/>
      <c r="C257" s="16"/>
      <c r="D257" s="16"/>
      <c r="E257" s="16"/>
      <c r="F257" s="16"/>
      <c r="G257" s="16"/>
      <c r="H257" s="17"/>
      <c r="I257" s="16"/>
      <c r="J257" s="16"/>
      <c r="K257" s="16"/>
    </row>
    <row r="258" spans="1:11">
      <c r="A258" s="15"/>
      <c r="B258" s="16"/>
      <c r="C258" s="16"/>
      <c r="D258" s="16"/>
      <c r="E258" s="16"/>
      <c r="F258" s="16"/>
      <c r="G258" s="16"/>
      <c r="H258" s="17"/>
      <c r="I258" s="16"/>
      <c r="J258" s="16"/>
      <c r="K258" s="16"/>
    </row>
    <row r="259" spans="1:11">
      <c r="A259" s="15"/>
      <c r="B259" s="16"/>
      <c r="C259" s="16"/>
      <c r="D259" s="16"/>
      <c r="E259" s="16"/>
      <c r="F259" s="16"/>
      <c r="G259" s="16"/>
      <c r="H259" s="17"/>
      <c r="I259" s="16"/>
      <c r="J259" s="16"/>
      <c r="K259" s="16"/>
    </row>
    <row r="260" spans="1:11">
      <c r="A260" s="15"/>
      <c r="B260" s="16"/>
      <c r="C260" s="16"/>
      <c r="D260" s="16"/>
      <c r="E260" s="16"/>
      <c r="F260" s="16"/>
      <c r="G260" s="16"/>
      <c r="H260" s="17"/>
      <c r="I260" s="16"/>
      <c r="J260" s="16"/>
      <c r="K260" s="16"/>
    </row>
    <row r="261" spans="1:11">
      <c r="A261" s="15"/>
      <c r="B261" s="16"/>
      <c r="C261" s="16"/>
      <c r="D261" s="16"/>
      <c r="E261" s="16"/>
      <c r="F261" s="16"/>
      <c r="G261" s="16"/>
      <c r="H261" s="17"/>
      <c r="I261" s="16"/>
      <c r="J261" s="16"/>
      <c r="K261" s="16"/>
    </row>
    <row r="262" spans="1:11">
      <c r="A262" s="15"/>
      <c r="B262" s="16"/>
      <c r="C262" s="16"/>
      <c r="D262" s="16"/>
      <c r="E262" s="16"/>
      <c r="F262" s="16"/>
      <c r="G262" s="16"/>
      <c r="H262" s="17"/>
      <c r="I262" s="16"/>
      <c r="J262" s="16"/>
      <c r="K262" s="16"/>
    </row>
    <row r="263" spans="1:11">
      <c r="A263" s="15"/>
      <c r="B263" s="16"/>
      <c r="C263" s="16"/>
      <c r="D263" s="16"/>
      <c r="E263" s="16"/>
      <c r="F263" s="16"/>
      <c r="G263" s="16"/>
      <c r="H263" s="17"/>
      <c r="I263" s="16"/>
      <c r="J263" s="16"/>
      <c r="K263" s="16"/>
    </row>
    <row r="264" spans="1:11">
      <c r="A264" s="15"/>
      <c r="B264" s="16"/>
      <c r="C264" s="16"/>
      <c r="D264" s="16"/>
      <c r="E264" s="16"/>
      <c r="F264" s="16"/>
      <c r="G264" s="16"/>
      <c r="H264" s="17"/>
      <c r="I264" s="16"/>
      <c r="J264" s="16"/>
      <c r="K264" s="16"/>
    </row>
    <row r="265" spans="1:11">
      <c r="A265" s="15"/>
      <c r="B265" s="16"/>
      <c r="C265" s="16"/>
      <c r="D265" s="16"/>
      <c r="E265" s="16"/>
      <c r="F265" s="16"/>
      <c r="G265" s="16"/>
      <c r="H265" s="17"/>
      <c r="I265" s="16"/>
      <c r="J265" s="16"/>
      <c r="K265" s="16"/>
    </row>
    <row r="266" spans="1:11">
      <c r="A266" s="15"/>
      <c r="B266" s="16"/>
      <c r="C266" s="16"/>
      <c r="D266" s="16"/>
      <c r="E266" s="16"/>
      <c r="F266" s="16"/>
      <c r="G266" s="16"/>
      <c r="H266" s="17"/>
      <c r="I266" s="16"/>
      <c r="J266" s="16"/>
      <c r="K266" s="16"/>
    </row>
    <row r="267" spans="1:11">
      <c r="A267" s="15"/>
      <c r="B267" s="16"/>
      <c r="C267" s="16"/>
      <c r="D267" s="16"/>
      <c r="E267" s="16"/>
      <c r="F267" s="16"/>
      <c r="G267" s="16"/>
      <c r="H267" s="17"/>
      <c r="I267" s="16"/>
      <c r="J267" s="16"/>
      <c r="K267" s="16"/>
    </row>
    <row r="268" spans="1:11">
      <c r="A268" s="15"/>
      <c r="B268" s="16"/>
      <c r="C268" s="16"/>
      <c r="D268" s="16"/>
      <c r="E268" s="16"/>
      <c r="F268" s="16"/>
      <c r="G268" s="16"/>
      <c r="H268" s="17"/>
      <c r="I268" s="16"/>
      <c r="J268" s="16"/>
      <c r="K268" s="16"/>
    </row>
    <row r="269" spans="1:11">
      <c r="A269" s="15"/>
      <c r="B269" s="16"/>
      <c r="C269" s="16"/>
      <c r="D269" s="16"/>
      <c r="E269" s="16"/>
      <c r="F269" s="16"/>
      <c r="G269" s="16"/>
      <c r="H269" s="17"/>
      <c r="I269" s="16"/>
      <c r="J269" s="16"/>
      <c r="K269" s="16"/>
    </row>
    <row r="270" spans="1:11">
      <c r="A270" s="15"/>
      <c r="B270" s="16"/>
      <c r="C270" s="16"/>
      <c r="D270" s="16"/>
      <c r="E270" s="16"/>
      <c r="F270" s="16"/>
      <c r="G270" s="16"/>
      <c r="H270" s="17"/>
      <c r="I270" s="16"/>
      <c r="J270" s="16"/>
      <c r="K270" s="16"/>
    </row>
    <row r="271" spans="1:11">
      <c r="A271" s="15"/>
      <c r="B271" s="16"/>
      <c r="C271" s="16"/>
      <c r="D271" s="16"/>
      <c r="E271" s="16"/>
      <c r="F271" s="16"/>
      <c r="G271" s="16"/>
      <c r="H271" s="17"/>
      <c r="I271" s="16"/>
      <c r="J271" s="16"/>
      <c r="K271" s="16"/>
    </row>
    <row r="272" spans="1:11">
      <c r="A272" s="15"/>
      <c r="B272" s="16"/>
      <c r="C272" s="16"/>
      <c r="D272" s="16"/>
      <c r="E272" s="16"/>
      <c r="F272" s="16"/>
      <c r="G272" s="16"/>
      <c r="H272" s="17"/>
      <c r="I272" s="16"/>
      <c r="J272" s="16"/>
      <c r="K272" s="16"/>
    </row>
    <row r="273" spans="1:11">
      <c r="A273" s="15"/>
      <c r="B273" s="16"/>
      <c r="C273" s="16"/>
      <c r="D273" s="16"/>
      <c r="E273" s="16"/>
      <c r="F273" s="16"/>
      <c r="G273" s="16"/>
      <c r="H273" s="17"/>
      <c r="I273" s="16"/>
      <c r="J273" s="16"/>
      <c r="K273" s="16"/>
    </row>
    <row r="274" spans="1:11">
      <c r="A274" s="15"/>
      <c r="B274" s="16"/>
      <c r="C274" s="16"/>
      <c r="D274" s="16"/>
      <c r="E274" s="16"/>
      <c r="F274" s="16"/>
      <c r="G274" s="16"/>
      <c r="H274" s="17"/>
      <c r="I274" s="16"/>
      <c r="J274" s="16"/>
      <c r="K274" s="16"/>
    </row>
    <row r="275" spans="1:11">
      <c r="A275" s="15"/>
      <c r="B275" s="16"/>
      <c r="C275" s="16"/>
      <c r="D275" s="16"/>
      <c r="E275" s="16"/>
      <c r="F275" s="16"/>
      <c r="G275" s="16"/>
      <c r="H275" s="17"/>
      <c r="I275" s="16"/>
      <c r="J275" s="16"/>
      <c r="K275" s="16"/>
    </row>
    <row r="276" spans="1:11">
      <c r="A276" s="15"/>
      <c r="B276" s="16"/>
      <c r="C276" s="16"/>
      <c r="D276" s="16"/>
      <c r="E276" s="16"/>
      <c r="F276" s="16"/>
      <c r="G276" s="16"/>
      <c r="H276" s="17"/>
      <c r="I276" s="16"/>
      <c r="J276" s="16"/>
      <c r="K276" s="16"/>
    </row>
    <row r="277" spans="1:11">
      <c r="A277" s="15"/>
      <c r="B277" s="16"/>
      <c r="C277" s="16"/>
      <c r="D277" s="16"/>
      <c r="E277" s="16"/>
      <c r="F277" s="16"/>
      <c r="G277" s="16"/>
      <c r="H277" s="17"/>
      <c r="I277" s="16"/>
      <c r="J277" s="16"/>
      <c r="K277" s="16"/>
    </row>
    <row r="278" spans="1:11">
      <c r="A278" s="15"/>
      <c r="B278" s="16"/>
      <c r="C278" s="16"/>
      <c r="D278" s="16"/>
      <c r="E278" s="16"/>
      <c r="F278" s="16"/>
      <c r="G278" s="16"/>
      <c r="H278" s="17"/>
      <c r="I278" s="16"/>
      <c r="J278" s="16"/>
      <c r="K278" s="16"/>
    </row>
    <row r="279" spans="1:11">
      <c r="A279" s="15"/>
      <c r="B279" s="16"/>
      <c r="C279" s="16"/>
      <c r="D279" s="16"/>
      <c r="E279" s="16"/>
      <c r="F279" s="16"/>
      <c r="G279" s="16"/>
      <c r="H279" s="17"/>
      <c r="I279" s="16"/>
      <c r="J279" s="16"/>
      <c r="K279" s="16"/>
    </row>
    <row r="280" spans="1:11">
      <c r="A280" s="15"/>
      <c r="B280" s="16"/>
      <c r="C280" s="16"/>
      <c r="D280" s="16"/>
      <c r="E280" s="16"/>
      <c r="F280" s="16"/>
      <c r="G280" s="16"/>
      <c r="H280" s="17"/>
      <c r="I280" s="16"/>
      <c r="J280" s="16"/>
      <c r="K280" s="16"/>
    </row>
    <row r="281" spans="1:11">
      <c r="A281" s="15"/>
      <c r="B281" s="16"/>
      <c r="C281" s="16"/>
      <c r="D281" s="16"/>
      <c r="E281" s="16"/>
      <c r="F281" s="16"/>
      <c r="G281" s="16"/>
      <c r="H281" s="17"/>
      <c r="I281" s="16"/>
      <c r="J281" s="16"/>
      <c r="K281" s="16"/>
    </row>
    <row r="282" spans="1:11">
      <c r="A282" s="15"/>
      <c r="B282" s="16"/>
      <c r="C282" s="16"/>
      <c r="D282" s="16"/>
      <c r="E282" s="16"/>
      <c r="F282" s="16"/>
      <c r="G282" s="16"/>
      <c r="H282" s="17"/>
      <c r="I282" s="16"/>
      <c r="J282" s="16"/>
      <c r="K282" s="16"/>
    </row>
    <row r="283" spans="1:11">
      <c r="A283" s="15"/>
      <c r="B283" s="16"/>
      <c r="C283" s="16"/>
      <c r="D283" s="16"/>
      <c r="E283" s="16"/>
      <c r="F283" s="16"/>
      <c r="G283" s="16"/>
      <c r="H283" s="17"/>
      <c r="I283" s="16"/>
      <c r="J283" s="16"/>
      <c r="K283" s="16"/>
    </row>
    <row r="284" spans="1:11">
      <c r="A284" s="15"/>
      <c r="B284" s="16"/>
      <c r="C284" s="16"/>
      <c r="D284" s="16"/>
      <c r="E284" s="16"/>
      <c r="F284" s="16"/>
      <c r="G284" s="16"/>
      <c r="H284" s="17"/>
      <c r="I284" s="16"/>
      <c r="J284" s="16"/>
      <c r="K284" s="16"/>
    </row>
    <row r="285" spans="1:11">
      <c r="A285" s="15"/>
      <c r="B285" s="16"/>
      <c r="C285" s="16"/>
      <c r="D285" s="16"/>
      <c r="E285" s="16"/>
      <c r="F285" s="16"/>
      <c r="G285" s="16"/>
      <c r="H285" s="17"/>
      <c r="I285" s="16"/>
      <c r="J285" s="16"/>
      <c r="K285" s="16"/>
    </row>
    <row r="286" spans="1:11">
      <c r="A286" s="15"/>
      <c r="B286" s="16"/>
      <c r="C286" s="16"/>
      <c r="D286" s="16"/>
      <c r="E286" s="16"/>
      <c r="F286" s="16"/>
      <c r="G286" s="16"/>
      <c r="H286" s="17"/>
      <c r="I286" s="16"/>
      <c r="J286" s="16"/>
      <c r="K286" s="16"/>
    </row>
    <row r="287" spans="1:11">
      <c r="A287" s="15"/>
      <c r="B287" s="16"/>
      <c r="C287" s="16"/>
      <c r="D287" s="16"/>
      <c r="E287" s="16"/>
      <c r="F287" s="16"/>
      <c r="G287" s="16"/>
      <c r="H287" s="17"/>
      <c r="I287" s="16"/>
      <c r="J287" s="16"/>
      <c r="K287" s="16"/>
    </row>
    <row r="288" spans="1:11">
      <c r="A288" s="15"/>
      <c r="B288" s="16"/>
      <c r="C288" s="16"/>
      <c r="D288" s="16"/>
      <c r="E288" s="16"/>
      <c r="F288" s="16"/>
      <c r="G288" s="16"/>
      <c r="H288" s="17"/>
      <c r="I288" s="16"/>
      <c r="J288" s="16"/>
      <c r="K288" s="16"/>
    </row>
    <row r="289" spans="1:11">
      <c r="A289" s="15"/>
      <c r="B289" s="16"/>
      <c r="C289" s="16"/>
      <c r="D289" s="16"/>
      <c r="E289" s="16"/>
      <c r="F289" s="16"/>
      <c r="G289" s="16"/>
      <c r="H289" s="17"/>
      <c r="I289" s="16"/>
      <c r="J289" s="16"/>
      <c r="K289" s="16"/>
    </row>
    <row r="290" spans="1:11">
      <c r="A290" s="15"/>
      <c r="B290" s="16"/>
      <c r="C290" s="16"/>
      <c r="D290" s="16"/>
      <c r="E290" s="16"/>
      <c r="F290" s="16"/>
      <c r="G290" s="16"/>
      <c r="H290" s="17"/>
      <c r="I290" s="16"/>
      <c r="J290" s="16"/>
      <c r="K290" s="16"/>
    </row>
    <row r="291" spans="1:11">
      <c r="A291" s="15"/>
      <c r="B291" s="16"/>
      <c r="C291" s="16"/>
      <c r="D291" s="16"/>
      <c r="E291" s="16"/>
      <c r="F291" s="16"/>
      <c r="G291" s="16"/>
      <c r="H291" s="17"/>
      <c r="I291" s="16"/>
      <c r="J291" s="16"/>
      <c r="K291" s="16"/>
    </row>
    <row r="292" spans="1:11">
      <c r="A292" s="15"/>
      <c r="B292" s="16"/>
      <c r="C292" s="16"/>
      <c r="D292" s="16"/>
      <c r="E292" s="16"/>
      <c r="F292" s="16"/>
      <c r="G292" s="16"/>
      <c r="H292" s="17"/>
      <c r="I292" s="16"/>
      <c r="J292" s="16"/>
      <c r="K292" s="16"/>
    </row>
    <row r="293" spans="1:11">
      <c r="A293" s="15"/>
      <c r="B293" s="16"/>
      <c r="C293" s="16"/>
      <c r="D293" s="16"/>
      <c r="E293" s="16"/>
      <c r="F293" s="16"/>
      <c r="G293" s="16"/>
      <c r="H293" s="17"/>
      <c r="I293" s="16"/>
      <c r="J293" s="16"/>
      <c r="K293" s="16"/>
    </row>
    <row r="294" spans="1:11">
      <c r="A294" s="15"/>
      <c r="B294" s="16"/>
      <c r="C294" s="16"/>
      <c r="D294" s="16"/>
      <c r="E294" s="16"/>
      <c r="F294" s="16"/>
      <c r="G294" s="16"/>
      <c r="H294" s="17"/>
      <c r="I294" s="16"/>
      <c r="J294" s="16"/>
      <c r="K294" s="16"/>
    </row>
    <row r="295" spans="1:11">
      <c r="A295" s="15"/>
      <c r="B295" s="16"/>
      <c r="C295" s="16"/>
      <c r="D295" s="16"/>
      <c r="E295" s="16"/>
      <c r="F295" s="16"/>
      <c r="G295" s="16"/>
      <c r="H295" s="17"/>
      <c r="I295" s="16"/>
      <c r="J295" s="16"/>
      <c r="K295" s="16"/>
    </row>
    <row r="296" spans="1:11">
      <c r="A296" s="15"/>
      <c r="B296" s="16"/>
      <c r="C296" s="16"/>
      <c r="D296" s="16"/>
      <c r="E296" s="16"/>
      <c r="F296" s="16"/>
      <c r="G296" s="16"/>
      <c r="H296" s="17"/>
      <c r="I296" s="16"/>
      <c r="J296" s="16"/>
      <c r="K296" s="16"/>
    </row>
    <row r="297" spans="1:11">
      <c r="A297" s="15"/>
      <c r="B297" s="16"/>
      <c r="C297" s="16"/>
      <c r="D297" s="16"/>
      <c r="E297" s="16"/>
      <c r="F297" s="16"/>
      <c r="G297" s="16"/>
      <c r="H297" s="17"/>
      <c r="I297" s="16"/>
      <c r="J297" s="16"/>
      <c r="K297" s="16"/>
    </row>
    <row r="298" spans="1:11">
      <c r="A298" s="15"/>
      <c r="B298" s="16"/>
      <c r="C298" s="16"/>
      <c r="D298" s="16"/>
      <c r="E298" s="16"/>
      <c r="F298" s="16"/>
      <c r="G298" s="16"/>
      <c r="H298" s="17"/>
      <c r="I298" s="16"/>
      <c r="J298" s="16"/>
      <c r="K298" s="16"/>
    </row>
    <row r="299" spans="1:11">
      <c r="A299" s="15"/>
      <c r="B299" s="16"/>
      <c r="C299" s="16"/>
      <c r="D299" s="16"/>
      <c r="E299" s="16"/>
      <c r="F299" s="16"/>
      <c r="G299" s="16"/>
      <c r="H299" s="17"/>
      <c r="I299" s="16"/>
      <c r="J299" s="16"/>
      <c r="K299" s="16"/>
    </row>
    <row r="300" spans="1:11">
      <c r="A300" s="15"/>
      <c r="B300" s="16"/>
      <c r="C300" s="16"/>
      <c r="D300" s="16"/>
      <c r="E300" s="16"/>
      <c r="F300" s="16"/>
      <c r="G300" s="16"/>
      <c r="H300" s="17"/>
      <c r="I300" s="16"/>
      <c r="J300" s="16"/>
      <c r="K300" s="16"/>
    </row>
    <row r="301" spans="1:11">
      <c r="A301" s="15"/>
      <c r="B301" s="16"/>
      <c r="C301" s="16"/>
      <c r="D301" s="16"/>
      <c r="E301" s="16"/>
      <c r="F301" s="16"/>
      <c r="G301" s="16"/>
      <c r="H301" s="17"/>
      <c r="I301" s="16"/>
      <c r="J301" s="16"/>
      <c r="K301" s="16"/>
    </row>
    <row r="302" spans="1:11">
      <c r="A302" s="15"/>
      <c r="B302" s="16"/>
      <c r="C302" s="16"/>
      <c r="D302" s="16"/>
      <c r="E302" s="16"/>
      <c r="F302" s="16"/>
      <c r="G302" s="16"/>
      <c r="H302" s="17"/>
      <c r="I302" s="16"/>
      <c r="J302" s="16"/>
      <c r="K302" s="16"/>
    </row>
    <row r="303" spans="1:11">
      <c r="A303" s="15"/>
      <c r="B303" s="16"/>
      <c r="C303" s="16"/>
      <c r="D303" s="16"/>
      <c r="E303" s="16"/>
      <c r="F303" s="16"/>
      <c r="G303" s="16"/>
      <c r="H303" s="17"/>
      <c r="I303" s="16"/>
      <c r="J303" s="16"/>
      <c r="K303" s="16"/>
    </row>
    <row r="304" spans="1:11">
      <c r="A304" s="15"/>
      <c r="B304" s="16"/>
      <c r="C304" s="16"/>
      <c r="D304" s="16"/>
      <c r="E304" s="16"/>
      <c r="F304" s="16"/>
      <c r="G304" s="16"/>
      <c r="H304" s="17"/>
      <c r="I304" s="16"/>
      <c r="J304" s="16"/>
      <c r="K304" s="16"/>
    </row>
    <row r="305" spans="1:11">
      <c r="A305" s="15"/>
      <c r="B305" s="16"/>
      <c r="C305" s="16"/>
      <c r="D305" s="16"/>
      <c r="E305" s="16"/>
      <c r="F305" s="16"/>
      <c r="G305" s="16"/>
      <c r="H305" s="17"/>
      <c r="I305" s="16"/>
      <c r="J305" s="16"/>
      <c r="K305" s="16"/>
    </row>
    <row r="306" spans="1:11">
      <c r="A306" s="15"/>
      <c r="B306" s="16"/>
      <c r="C306" s="16"/>
      <c r="D306" s="16"/>
      <c r="E306" s="16"/>
      <c r="F306" s="16"/>
      <c r="G306" s="16"/>
      <c r="H306" s="17"/>
      <c r="I306" s="16"/>
      <c r="J306" s="16"/>
      <c r="K306" s="16"/>
    </row>
    <row r="307" spans="1:11">
      <c r="A307" s="15"/>
      <c r="B307" s="16"/>
      <c r="C307" s="16"/>
      <c r="D307" s="16"/>
      <c r="E307" s="16"/>
      <c r="F307" s="16"/>
      <c r="G307" s="16"/>
      <c r="H307" s="17"/>
      <c r="I307" s="16"/>
      <c r="J307" s="16"/>
      <c r="K307" s="16"/>
    </row>
    <row r="308" spans="1:11">
      <c r="A308" s="15"/>
      <c r="B308" s="16"/>
      <c r="C308" s="16"/>
      <c r="D308" s="16"/>
      <c r="E308" s="16"/>
      <c r="F308" s="16"/>
      <c r="G308" s="16"/>
      <c r="H308" s="17"/>
      <c r="I308" s="16"/>
      <c r="J308" s="16"/>
      <c r="K308" s="16"/>
    </row>
    <row r="309" spans="1:11">
      <c r="A309" s="15"/>
      <c r="B309" s="16"/>
      <c r="C309" s="16"/>
      <c r="D309" s="16"/>
      <c r="E309" s="16"/>
      <c r="F309" s="16"/>
      <c r="G309" s="16"/>
      <c r="H309" s="17"/>
      <c r="I309" s="16"/>
      <c r="J309" s="16"/>
      <c r="K309" s="16"/>
    </row>
    <row r="310" spans="1:11">
      <c r="A310" s="15"/>
      <c r="B310" s="16"/>
      <c r="C310" s="16"/>
      <c r="D310" s="16"/>
      <c r="E310" s="16"/>
      <c r="F310" s="16"/>
      <c r="G310" s="16"/>
      <c r="H310" s="17"/>
      <c r="I310" s="16"/>
      <c r="J310" s="16"/>
      <c r="K310" s="16"/>
    </row>
    <row r="311" spans="1:11">
      <c r="A311" s="15"/>
      <c r="B311" s="16"/>
      <c r="C311" s="16"/>
      <c r="D311" s="16"/>
      <c r="E311" s="16"/>
      <c r="F311" s="16"/>
      <c r="G311" s="16"/>
      <c r="H311" s="17"/>
      <c r="I311" s="16"/>
      <c r="J311" s="16"/>
      <c r="K311" s="16"/>
    </row>
    <row r="312" spans="1:11">
      <c r="A312" s="15"/>
      <c r="B312" s="16"/>
      <c r="C312" s="16"/>
      <c r="D312" s="16"/>
      <c r="E312" s="16"/>
      <c r="F312" s="16"/>
      <c r="G312" s="16"/>
      <c r="H312" s="17"/>
      <c r="I312" s="16"/>
      <c r="J312" s="16"/>
      <c r="K312" s="16"/>
    </row>
    <row r="313" spans="1:11">
      <c r="A313" s="15"/>
      <c r="B313" s="16"/>
      <c r="C313" s="16"/>
      <c r="D313" s="16"/>
      <c r="E313" s="16"/>
      <c r="F313" s="16"/>
      <c r="G313" s="16"/>
      <c r="H313" s="17"/>
      <c r="I313" s="16"/>
      <c r="J313" s="16"/>
      <c r="K313" s="16"/>
    </row>
    <row r="314" spans="1:11">
      <c r="A314" s="15"/>
      <c r="B314" s="16"/>
      <c r="C314" s="16"/>
      <c r="D314" s="16"/>
      <c r="E314" s="16"/>
      <c r="F314" s="16"/>
      <c r="G314" s="16"/>
      <c r="H314" s="17"/>
      <c r="I314" s="16"/>
      <c r="J314" s="16"/>
      <c r="K314" s="16"/>
    </row>
    <row r="315" spans="1:11">
      <c r="A315" s="15"/>
      <c r="B315" s="16"/>
      <c r="C315" s="16"/>
      <c r="D315" s="16"/>
      <c r="E315" s="16"/>
      <c r="F315" s="16"/>
      <c r="G315" s="16"/>
      <c r="H315" s="17"/>
      <c r="I315" s="16"/>
      <c r="J315" s="16"/>
      <c r="K315" s="16"/>
    </row>
    <row r="316" spans="1:11">
      <c r="A316" s="15"/>
      <c r="B316" s="16"/>
      <c r="C316" s="16"/>
      <c r="D316" s="16"/>
      <c r="E316" s="16"/>
      <c r="F316" s="16"/>
      <c r="G316" s="16"/>
      <c r="H316" s="17"/>
      <c r="I316" s="16"/>
      <c r="J316" s="16"/>
      <c r="K316" s="16"/>
    </row>
    <row r="317" spans="1:11">
      <c r="A317" s="15"/>
      <c r="B317" s="16"/>
      <c r="C317" s="16"/>
      <c r="D317" s="16"/>
      <c r="E317" s="16"/>
      <c r="F317" s="16"/>
      <c r="G317" s="16"/>
      <c r="H317" s="17"/>
      <c r="I317" s="16"/>
      <c r="J317" s="16"/>
      <c r="K317" s="16"/>
    </row>
    <row r="318" spans="1:11">
      <c r="A318" s="15"/>
      <c r="B318" s="16"/>
      <c r="C318" s="16"/>
      <c r="D318" s="16"/>
      <c r="E318" s="16"/>
      <c r="F318" s="16"/>
      <c r="G318" s="16"/>
      <c r="H318" s="17"/>
      <c r="I318" s="16"/>
      <c r="J318" s="16"/>
      <c r="K318" s="16"/>
    </row>
    <row r="319" spans="1:11">
      <c r="A319" s="15"/>
      <c r="B319" s="16"/>
      <c r="C319" s="16"/>
      <c r="D319" s="16"/>
      <c r="E319" s="16"/>
      <c r="F319" s="16"/>
      <c r="G319" s="16"/>
      <c r="H319" s="17"/>
      <c r="I319" s="16"/>
      <c r="J319" s="16"/>
      <c r="K319" s="16"/>
    </row>
    <row r="320" spans="1:11">
      <c r="A320" s="15"/>
      <c r="B320" s="16"/>
      <c r="C320" s="16"/>
      <c r="D320" s="16"/>
      <c r="E320" s="16"/>
      <c r="F320" s="16"/>
      <c r="G320" s="16"/>
      <c r="H320" s="17"/>
      <c r="I320" s="16"/>
      <c r="J320" s="16"/>
      <c r="K320" s="16"/>
    </row>
    <row r="321" spans="1:11">
      <c r="A321" s="15"/>
      <c r="B321" s="16"/>
      <c r="C321" s="16"/>
      <c r="D321" s="16"/>
      <c r="E321" s="16"/>
      <c r="F321" s="16"/>
      <c r="G321" s="16"/>
      <c r="H321" s="17"/>
      <c r="I321" s="16"/>
      <c r="J321" s="16"/>
      <c r="K321" s="16"/>
    </row>
    <row r="322" spans="1:11">
      <c r="A322" s="15"/>
      <c r="B322" s="16"/>
      <c r="C322" s="16"/>
      <c r="D322" s="16"/>
      <c r="E322" s="16"/>
      <c r="F322" s="16"/>
      <c r="G322" s="16"/>
      <c r="H322" s="17"/>
      <c r="I322" s="16"/>
      <c r="J322" s="16"/>
      <c r="K322" s="16"/>
    </row>
    <row r="323" spans="1:11">
      <c r="A323" s="15"/>
      <c r="B323" s="16"/>
      <c r="C323" s="16"/>
      <c r="D323" s="16"/>
      <c r="E323" s="16"/>
      <c r="F323" s="16"/>
      <c r="G323" s="16"/>
      <c r="H323" s="17"/>
      <c r="I323" s="16"/>
      <c r="J323" s="16"/>
      <c r="K323" s="16"/>
    </row>
    <row r="324" spans="1:11">
      <c r="A324" s="15"/>
      <c r="B324" s="16"/>
      <c r="C324" s="16"/>
      <c r="D324" s="16"/>
      <c r="E324" s="16"/>
      <c r="F324" s="16"/>
      <c r="G324" s="16"/>
      <c r="H324" s="17"/>
      <c r="I324" s="16"/>
      <c r="J324" s="16"/>
      <c r="K324" s="16"/>
    </row>
    <row r="325" spans="1:11">
      <c r="A325" s="15"/>
      <c r="B325" s="16"/>
      <c r="C325" s="16"/>
      <c r="D325" s="16"/>
      <c r="E325" s="16"/>
      <c r="F325" s="16"/>
      <c r="G325" s="16"/>
      <c r="H325" s="17"/>
      <c r="I325" s="16"/>
      <c r="J325" s="16"/>
      <c r="K325" s="16"/>
    </row>
    <row r="326" spans="1:11">
      <c r="A326" s="15"/>
      <c r="B326" s="16"/>
      <c r="C326" s="16"/>
      <c r="D326" s="16"/>
      <c r="E326" s="16"/>
      <c r="F326" s="16"/>
      <c r="G326" s="16"/>
      <c r="H326" s="17"/>
      <c r="I326" s="16"/>
      <c r="J326" s="16"/>
      <c r="K326" s="16"/>
    </row>
    <row r="327" spans="1:11">
      <c r="A327" s="15"/>
      <c r="B327" s="16"/>
      <c r="C327" s="16"/>
      <c r="D327" s="16"/>
      <c r="E327" s="16"/>
      <c r="F327" s="16"/>
      <c r="G327" s="16"/>
      <c r="H327" s="17"/>
      <c r="I327" s="16"/>
      <c r="J327" s="16"/>
      <c r="K327" s="16"/>
    </row>
    <row r="328" spans="1:11">
      <c r="A328" s="15"/>
      <c r="B328" s="16"/>
      <c r="C328" s="16"/>
      <c r="D328" s="16"/>
      <c r="E328" s="16"/>
      <c r="F328" s="16"/>
      <c r="G328" s="16"/>
      <c r="H328" s="17"/>
      <c r="I328" s="16"/>
      <c r="J328" s="16"/>
      <c r="K328" s="16"/>
    </row>
    <row r="329" spans="1:11">
      <c r="A329" s="15"/>
      <c r="B329" s="16"/>
      <c r="C329" s="16"/>
      <c r="D329" s="16"/>
      <c r="E329" s="16"/>
      <c r="F329" s="16"/>
      <c r="G329" s="16"/>
      <c r="H329" s="17"/>
      <c r="I329" s="16"/>
      <c r="J329" s="16"/>
      <c r="K329" s="16"/>
    </row>
    <row r="330" spans="1:11">
      <c r="A330" s="15"/>
      <c r="B330" s="16"/>
      <c r="C330" s="16"/>
      <c r="D330" s="16"/>
      <c r="E330" s="16"/>
      <c r="F330" s="16"/>
      <c r="G330" s="16"/>
      <c r="H330" s="17"/>
      <c r="I330" s="16"/>
      <c r="J330" s="16"/>
      <c r="K330" s="16"/>
    </row>
    <row r="331" spans="1:11">
      <c r="A331" s="15"/>
      <c r="B331" s="16"/>
      <c r="C331" s="16"/>
      <c r="D331" s="16"/>
      <c r="E331" s="16"/>
      <c r="F331" s="16"/>
      <c r="G331" s="16"/>
      <c r="H331" s="17"/>
      <c r="I331" s="16"/>
      <c r="J331" s="16"/>
      <c r="K331" s="16"/>
    </row>
    <row r="332" spans="1:11">
      <c r="A332" s="15"/>
      <c r="B332" s="16"/>
      <c r="C332" s="16"/>
      <c r="D332" s="16"/>
      <c r="E332" s="16"/>
      <c r="F332" s="16"/>
      <c r="G332" s="16"/>
      <c r="H332" s="17"/>
      <c r="I332" s="16"/>
      <c r="J332" s="16"/>
      <c r="K332" s="16"/>
    </row>
    <row r="333" spans="1:11">
      <c r="A333" s="15"/>
      <c r="B333" s="16"/>
      <c r="C333" s="16"/>
      <c r="D333" s="16"/>
      <c r="E333" s="16"/>
      <c r="F333" s="16"/>
      <c r="G333" s="16"/>
      <c r="H333" s="17"/>
      <c r="I333" s="16"/>
      <c r="J333" s="16"/>
      <c r="K333" s="16"/>
    </row>
    <row r="334" spans="1:11">
      <c r="A334" s="15"/>
      <c r="B334" s="16"/>
      <c r="C334" s="16"/>
      <c r="D334" s="16"/>
      <c r="E334" s="16"/>
      <c r="F334" s="16"/>
      <c r="G334" s="16"/>
      <c r="H334" s="17"/>
      <c r="I334" s="16"/>
      <c r="J334" s="16"/>
      <c r="K334" s="16"/>
    </row>
    <row r="335" spans="1:11">
      <c r="A335" s="15"/>
      <c r="B335" s="16"/>
      <c r="C335" s="16"/>
      <c r="D335" s="16"/>
      <c r="E335" s="16"/>
      <c r="F335" s="16"/>
      <c r="G335" s="16"/>
      <c r="H335" s="17"/>
      <c r="I335" s="16"/>
      <c r="J335" s="16"/>
      <c r="K335" s="16"/>
    </row>
    <row r="336" spans="1:11">
      <c r="A336" s="15"/>
      <c r="B336" s="16"/>
      <c r="C336" s="16"/>
      <c r="D336" s="16"/>
      <c r="E336" s="16"/>
      <c r="F336" s="16"/>
      <c r="G336" s="16"/>
      <c r="H336" s="17"/>
      <c r="I336" s="16"/>
      <c r="J336" s="16"/>
      <c r="K336" s="16"/>
    </row>
    <row r="337" spans="1:11">
      <c r="A337" s="15"/>
      <c r="B337" s="16"/>
      <c r="C337" s="16"/>
      <c r="D337" s="16"/>
      <c r="E337" s="16"/>
      <c r="F337" s="16"/>
      <c r="G337" s="16"/>
      <c r="H337" s="17"/>
      <c r="I337" s="16"/>
      <c r="J337" s="16"/>
      <c r="K337" s="16"/>
    </row>
    <row r="338" spans="1:11">
      <c r="A338" s="15"/>
      <c r="B338" s="16"/>
      <c r="C338" s="16"/>
      <c r="D338" s="16"/>
      <c r="E338" s="16"/>
      <c r="F338" s="16"/>
      <c r="G338" s="16"/>
      <c r="H338" s="17"/>
      <c r="I338" s="16"/>
      <c r="J338" s="16"/>
      <c r="K338" s="16"/>
    </row>
    <row r="339" spans="1:11">
      <c r="A339" s="15"/>
      <c r="B339" s="16"/>
      <c r="C339" s="16"/>
      <c r="D339" s="16"/>
      <c r="E339" s="16"/>
      <c r="F339" s="16"/>
      <c r="G339" s="16"/>
      <c r="H339" s="17"/>
      <c r="I339" s="16"/>
      <c r="J339" s="16"/>
      <c r="K339" s="16"/>
    </row>
    <row r="340" spans="1:11">
      <c r="A340" s="15"/>
      <c r="B340" s="16"/>
      <c r="C340" s="16"/>
      <c r="D340" s="16"/>
      <c r="E340" s="16"/>
      <c r="F340" s="16"/>
      <c r="G340" s="16"/>
      <c r="H340" s="17"/>
      <c r="I340" s="16"/>
      <c r="J340" s="16"/>
      <c r="K340" s="16"/>
    </row>
    <row r="341" spans="1:11">
      <c r="A341" s="15"/>
      <c r="B341" s="16"/>
      <c r="C341" s="16"/>
      <c r="D341" s="16"/>
      <c r="E341" s="16"/>
      <c r="F341" s="16"/>
      <c r="G341" s="16"/>
      <c r="H341" s="17"/>
      <c r="I341" s="16"/>
      <c r="J341" s="16"/>
      <c r="K341" s="16"/>
    </row>
    <row r="342" spans="1:11">
      <c r="A342" s="15"/>
      <c r="B342" s="16"/>
      <c r="C342" s="16"/>
      <c r="D342" s="16"/>
      <c r="E342" s="16"/>
      <c r="F342" s="16"/>
      <c r="G342" s="16"/>
      <c r="H342" s="17"/>
      <c r="I342" s="16"/>
      <c r="J342" s="16"/>
      <c r="K342" s="16"/>
    </row>
    <row r="343" spans="1:11">
      <c r="A343" s="15"/>
      <c r="B343" s="16"/>
      <c r="C343" s="16"/>
      <c r="D343" s="16"/>
      <c r="E343" s="16"/>
      <c r="F343" s="16"/>
      <c r="G343" s="16"/>
      <c r="H343" s="17"/>
      <c r="I343" s="16"/>
      <c r="J343" s="16"/>
      <c r="K343" s="16"/>
    </row>
    <row r="344" spans="1:11">
      <c r="A344" s="15"/>
      <c r="B344" s="16"/>
      <c r="C344" s="16"/>
      <c r="D344" s="16"/>
      <c r="E344" s="16"/>
      <c r="F344" s="16"/>
      <c r="G344" s="16"/>
      <c r="H344" s="17"/>
      <c r="I344" s="16"/>
      <c r="J344" s="16"/>
      <c r="K344" s="16"/>
    </row>
    <row r="345" spans="1:11">
      <c r="A345" s="15"/>
      <c r="B345" s="16"/>
      <c r="C345" s="16"/>
      <c r="D345" s="16"/>
      <c r="E345" s="16"/>
      <c r="F345" s="16"/>
      <c r="G345" s="16"/>
      <c r="H345" s="17"/>
      <c r="I345" s="16"/>
      <c r="J345" s="16"/>
      <c r="K345" s="16"/>
    </row>
    <row r="346" spans="1:11">
      <c r="A346" s="15"/>
      <c r="B346" s="16"/>
      <c r="C346" s="16"/>
      <c r="D346" s="16"/>
      <c r="E346" s="16"/>
      <c r="F346" s="16"/>
      <c r="G346" s="16"/>
      <c r="H346" s="17"/>
      <c r="I346" s="16"/>
      <c r="J346" s="16"/>
      <c r="K346" s="16"/>
    </row>
    <row r="347" spans="1:11">
      <c r="A347" s="15"/>
      <c r="B347" s="16"/>
      <c r="C347" s="16"/>
      <c r="D347" s="16"/>
      <c r="E347" s="16"/>
      <c r="F347" s="16"/>
      <c r="G347" s="16"/>
      <c r="H347" s="17"/>
      <c r="I347" s="16"/>
      <c r="J347" s="16"/>
      <c r="K347" s="16"/>
    </row>
    <row r="348" spans="1:11">
      <c r="A348" s="15"/>
      <c r="B348" s="16"/>
      <c r="C348" s="16"/>
      <c r="D348" s="16"/>
      <c r="E348" s="16"/>
      <c r="F348" s="16"/>
      <c r="G348" s="16"/>
      <c r="H348" s="17"/>
      <c r="I348" s="16"/>
      <c r="J348" s="16"/>
      <c r="K348" s="16"/>
    </row>
    <row r="349" spans="1:11">
      <c r="A349" s="15"/>
      <c r="B349" s="16"/>
      <c r="C349" s="16"/>
      <c r="D349" s="16"/>
      <c r="E349" s="16"/>
      <c r="F349" s="16"/>
      <c r="G349" s="16"/>
      <c r="H349" s="17"/>
      <c r="I349" s="16"/>
      <c r="J349" s="16"/>
      <c r="K349" s="16"/>
    </row>
    <row r="350" spans="1:11">
      <c r="A350" s="15"/>
      <c r="B350" s="16"/>
      <c r="C350" s="16"/>
      <c r="D350" s="16"/>
      <c r="E350" s="16"/>
      <c r="F350" s="16"/>
      <c r="G350" s="16"/>
      <c r="H350" s="17"/>
      <c r="I350" s="16"/>
      <c r="J350" s="16"/>
      <c r="K350" s="16"/>
    </row>
    <row r="351" spans="1:11">
      <c r="A351" s="15"/>
      <c r="B351" s="16"/>
      <c r="C351" s="16"/>
      <c r="D351" s="16"/>
      <c r="E351" s="16"/>
      <c r="F351" s="16"/>
      <c r="G351" s="16"/>
      <c r="H351" s="17"/>
      <c r="I351" s="16"/>
      <c r="J351" s="16"/>
      <c r="K351" s="16"/>
    </row>
    <row r="352" spans="1:11">
      <c r="A352" s="15"/>
      <c r="B352" s="16"/>
      <c r="C352" s="16"/>
      <c r="D352" s="16"/>
      <c r="E352" s="16"/>
      <c r="F352" s="16"/>
      <c r="G352" s="16"/>
      <c r="H352" s="17"/>
      <c r="I352" s="16"/>
      <c r="J352" s="16"/>
      <c r="K352" s="16"/>
    </row>
    <row r="353" spans="1:11">
      <c r="A353" s="15"/>
      <c r="B353" s="16"/>
      <c r="C353" s="16"/>
      <c r="D353" s="16"/>
      <c r="E353" s="16"/>
      <c r="F353" s="16"/>
      <c r="G353" s="16"/>
      <c r="H353" s="17"/>
      <c r="I353" s="16"/>
      <c r="J353" s="16"/>
      <c r="K353" s="16"/>
    </row>
    <row r="354" spans="1:11">
      <c r="A354" s="15"/>
      <c r="B354" s="16"/>
      <c r="C354" s="16"/>
      <c r="D354" s="16"/>
      <c r="E354" s="16"/>
      <c r="F354" s="16"/>
      <c r="G354" s="16"/>
      <c r="H354" s="17"/>
      <c r="I354" s="16"/>
      <c r="J354" s="16"/>
      <c r="K354" s="16"/>
    </row>
    <row r="355" spans="1:11">
      <c r="A355" s="15"/>
      <c r="B355" s="16"/>
      <c r="C355" s="16"/>
      <c r="D355" s="16"/>
      <c r="E355" s="16"/>
      <c r="F355" s="16"/>
      <c r="G355" s="16"/>
      <c r="H355" s="17"/>
      <c r="I355" s="16"/>
      <c r="J355" s="16"/>
      <c r="K355" s="16"/>
    </row>
    <row r="356" spans="1:11">
      <c r="A356" s="15"/>
      <c r="B356" s="16"/>
      <c r="C356" s="16"/>
      <c r="D356" s="16"/>
      <c r="E356" s="16"/>
      <c r="F356" s="16"/>
      <c r="G356" s="16"/>
      <c r="H356" s="17"/>
      <c r="I356" s="16"/>
      <c r="J356" s="16"/>
      <c r="K356" s="16"/>
    </row>
    <row r="357" spans="1:11">
      <c r="A357" s="15"/>
      <c r="B357" s="16"/>
      <c r="C357" s="16"/>
      <c r="D357" s="16"/>
      <c r="E357" s="16"/>
      <c r="F357" s="16"/>
      <c r="G357" s="16"/>
      <c r="H357" s="17"/>
      <c r="I357" s="16"/>
      <c r="J357" s="16"/>
      <c r="K357" s="16"/>
    </row>
    <row r="358" spans="1:11">
      <c r="A358" s="15"/>
      <c r="B358" s="16"/>
      <c r="C358" s="16"/>
      <c r="D358" s="16"/>
      <c r="E358" s="16"/>
      <c r="F358" s="16"/>
      <c r="G358" s="16"/>
      <c r="H358" s="17"/>
      <c r="I358" s="16"/>
      <c r="J358" s="16"/>
      <c r="K358" s="16"/>
    </row>
    <row r="359" spans="1:11">
      <c r="A359" s="15"/>
      <c r="B359" s="16"/>
      <c r="C359" s="16"/>
      <c r="D359" s="16"/>
      <c r="E359" s="16"/>
      <c r="F359" s="16"/>
      <c r="G359" s="16"/>
      <c r="H359" s="17"/>
      <c r="I359" s="16"/>
      <c r="J359" s="16"/>
      <c r="K359" s="16"/>
    </row>
    <row r="360" spans="1:11">
      <c r="A360" s="15"/>
      <c r="B360" s="16"/>
      <c r="C360" s="16"/>
      <c r="D360" s="16"/>
      <c r="E360" s="16"/>
      <c r="F360" s="16"/>
      <c r="G360" s="16"/>
      <c r="H360" s="17"/>
      <c r="I360" s="16"/>
      <c r="J360" s="16"/>
      <c r="K360" s="16"/>
    </row>
    <row r="361" spans="1:11">
      <c r="A361" s="15"/>
      <c r="B361" s="16"/>
      <c r="C361" s="16"/>
      <c r="D361" s="16"/>
      <c r="E361" s="16"/>
      <c r="F361" s="16"/>
      <c r="G361" s="16"/>
      <c r="H361" s="17"/>
      <c r="I361" s="16"/>
      <c r="J361" s="16"/>
      <c r="K361" s="16"/>
    </row>
    <row r="362" spans="1:11">
      <c r="A362" s="15"/>
      <c r="B362" s="16"/>
      <c r="C362" s="16"/>
      <c r="D362" s="16"/>
      <c r="E362" s="16"/>
      <c r="F362" s="16"/>
      <c r="G362" s="16"/>
      <c r="H362" s="17"/>
      <c r="I362" s="16"/>
      <c r="J362" s="16"/>
      <c r="K362" s="16"/>
    </row>
    <row r="363" spans="1:11">
      <c r="A363" s="15"/>
      <c r="B363" s="16"/>
      <c r="C363" s="16"/>
      <c r="D363" s="16"/>
      <c r="E363" s="16"/>
      <c r="F363" s="16"/>
      <c r="G363" s="16"/>
      <c r="H363" s="17"/>
      <c r="I363" s="16"/>
      <c r="J363" s="16"/>
      <c r="K363" s="16"/>
    </row>
    <row r="364" spans="1:11">
      <c r="A364" s="15"/>
      <c r="B364" s="16"/>
      <c r="C364" s="16"/>
      <c r="D364" s="16"/>
      <c r="E364" s="16"/>
      <c r="F364" s="16"/>
      <c r="G364" s="16"/>
      <c r="H364" s="17"/>
      <c r="I364" s="16"/>
      <c r="J364" s="16"/>
      <c r="K364" s="16"/>
    </row>
    <row r="365" spans="1:11">
      <c r="A365" s="15"/>
      <c r="B365" s="16"/>
      <c r="C365" s="16"/>
      <c r="D365" s="16"/>
      <c r="E365" s="16"/>
      <c r="F365" s="16"/>
      <c r="G365" s="16"/>
      <c r="H365" s="17"/>
      <c r="I365" s="16"/>
      <c r="J365" s="16"/>
      <c r="K365" s="16"/>
    </row>
  </sheetData>
  <sheetProtection insertRows="0" autoFilter="0"/>
  <dataValidations count="1">
    <dataValidation type="list" allowBlank="1" showInputMessage="1" showErrorMessage="1" sqref="A6:A102" xr:uid="{00000000-0002-0000-0300-000000000000}">
      <formula1>ListSiteName</formula1>
    </dataValidation>
  </dataValidations>
  <pageMargins left="0.235416666666667" right="0.235416666666667" top="0.74791666666666701" bottom="0.74791666666666701" header="0.31388888888888899" footer="0.31388888888888899"/>
  <pageSetup paperSize="9" scale="45" orientation="landscape"/>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Q29"/>
  <sheetViews>
    <sheetView workbookViewId="0">
      <selection activeCell="T16" sqref="T16"/>
    </sheetView>
  </sheetViews>
  <sheetFormatPr defaultColWidth="9" defaultRowHeight="14.4"/>
  <cols>
    <col min="1" max="1" width="15.5546875" customWidth="1"/>
    <col min="2" max="2" width="19.88671875" customWidth="1"/>
    <col min="6" max="6" width="19" customWidth="1"/>
    <col min="8" max="8" width="23.21875" customWidth="1"/>
    <col min="9" max="9" width="13.88671875" customWidth="1"/>
    <col min="11" max="11" width="13.44140625" customWidth="1"/>
    <col min="12" max="12" width="12" customWidth="1"/>
    <col min="13" max="13" width="23.109375" bestFit="1" customWidth="1"/>
    <col min="14" max="14" width="22" bestFit="1" customWidth="1"/>
    <col min="17" max="17" width="25.77734375" bestFit="1" customWidth="1"/>
  </cols>
  <sheetData>
    <row r="2" spans="1:17">
      <c r="A2" s="1" t="s">
        <v>72</v>
      </c>
      <c r="B2" s="1" t="s">
        <v>314</v>
      </c>
      <c r="C2" s="1"/>
      <c r="D2" s="1" t="s">
        <v>80</v>
      </c>
      <c r="E2" s="1"/>
      <c r="F2" s="1" t="s">
        <v>315</v>
      </c>
      <c r="H2" s="1" t="s">
        <v>316</v>
      </c>
      <c r="I2" s="1" t="s">
        <v>317</v>
      </c>
      <c r="K2" s="1" t="s">
        <v>318</v>
      </c>
      <c r="L2" s="1" t="s">
        <v>319</v>
      </c>
      <c r="M2" s="1" t="s">
        <v>379</v>
      </c>
      <c r="N2" s="1" t="s">
        <v>380</v>
      </c>
      <c r="O2" s="1" t="s">
        <v>402</v>
      </c>
      <c r="Q2" s="1" t="s">
        <v>417</v>
      </c>
    </row>
    <row r="3" spans="1:17">
      <c r="A3" t="s">
        <v>320</v>
      </c>
      <c r="B3" t="s">
        <v>154</v>
      </c>
      <c r="D3" t="s">
        <v>110</v>
      </c>
      <c r="F3" t="s">
        <v>321</v>
      </c>
      <c r="H3" t="s">
        <v>70</v>
      </c>
      <c r="I3" t="s">
        <v>322</v>
      </c>
      <c r="K3" t="s">
        <v>323</v>
      </c>
      <c r="L3" t="s">
        <v>324</v>
      </c>
      <c r="M3" s="51" t="s">
        <v>381</v>
      </c>
      <c r="N3" s="51" t="s">
        <v>387</v>
      </c>
      <c r="O3" t="s">
        <v>403</v>
      </c>
      <c r="Q3" t="s">
        <v>340</v>
      </c>
    </row>
    <row r="4" spans="1:17">
      <c r="A4" t="s">
        <v>325</v>
      </c>
      <c r="B4" t="s">
        <v>203</v>
      </c>
      <c r="D4" t="s">
        <v>102</v>
      </c>
      <c r="F4" t="s">
        <v>326</v>
      </c>
      <c r="H4" t="s">
        <v>327</v>
      </c>
      <c r="K4" t="s">
        <v>328</v>
      </c>
      <c r="L4" t="s">
        <v>329</v>
      </c>
      <c r="M4" s="51" t="s">
        <v>382</v>
      </c>
      <c r="N4" s="51" t="s">
        <v>388</v>
      </c>
      <c r="O4" t="s">
        <v>404</v>
      </c>
      <c r="Q4" t="s">
        <v>338</v>
      </c>
    </row>
    <row r="5" spans="1:17">
      <c r="B5" t="s">
        <v>107</v>
      </c>
      <c r="D5" t="s">
        <v>330</v>
      </c>
      <c r="F5" t="s">
        <v>331</v>
      </c>
      <c r="H5" t="s">
        <v>332</v>
      </c>
      <c r="K5" t="s">
        <v>333</v>
      </c>
      <c r="M5" s="51" t="s">
        <v>383</v>
      </c>
      <c r="N5" s="51" t="s">
        <v>389</v>
      </c>
      <c r="Q5" t="s">
        <v>405</v>
      </c>
    </row>
    <row r="6" spans="1:17">
      <c r="B6" t="s">
        <v>178</v>
      </c>
      <c r="D6" t="s">
        <v>158</v>
      </c>
      <c r="F6" t="s">
        <v>334</v>
      </c>
      <c r="H6" t="s">
        <v>335</v>
      </c>
      <c r="K6" t="s">
        <v>336</v>
      </c>
      <c r="M6" s="51" t="s">
        <v>384</v>
      </c>
      <c r="N6" s="51" t="s">
        <v>390</v>
      </c>
      <c r="Q6" t="s">
        <v>406</v>
      </c>
    </row>
    <row r="7" spans="1:17">
      <c r="B7" t="s">
        <v>189</v>
      </c>
      <c r="D7" t="s">
        <v>182</v>
      </c>
      <c r="F7" t="s">
        <v>337</v>
      </c>
      <c r="M7" s="51" t="s">
        <v>385</v>
      </c>
      <c r="N7" s="51" t="s">
        <v>391</v>
      </c>
      <c r="Q7" t="s">
        <v>407</v>
      </c>
    </row>
    <row r="8" spans="1:17">
      <c r="B8" t="s">
        <v>246</v>
      </c>
      <c r="D8" t="s">
        <v>193</v>
      </c>
      <c r="F8" t="s">
        <v>338</v>
      </c>
      <c r="M8" s="51" t="s">
        <v>386</v>
      </c>
      <c r="Q8" t="s">
        <v>408</v>
      </c>
    </row>
    <row r="9" spans="1:17">
      <c r="D9" t="s">
        <v>207</v>
      </c>
      <c r="F9" t="s">
        <v>339</v>
      </c>
      <c r="Q9" t="s">
        <v>409</v>
      </c>
    </row>
    <row r="10" spans="1:17">
      <c r="D10" t="s">
        <v>250</v>
      </c>
      <c r="F10" t="s">
        <v>340</v>
      </c>
      <c r="Q10" t="s">
        <v>410</v>
      </c>
    </row>
    <row r="11" spans="1:17">
      <c r="F11" t="s">
        <v>341</v>
      </c>
      <c r="Q11" t="s">
        <v>331</v>
      </c>
    </row>
    <row r="12" spans="1:17">
      <c r="F12" t="s">
        <v>342</v>
      </c>
      <c r="Q12" t="s">
        <v>411</v>
      </c>
    </row>
    <row r="13" spans="1:17">
      <c r="F13" t="s">
        <v>343</v>
      </c>
      <c r="Q13" t="s">
        <v>353</v>
      </c>
    </row>
    <row r="14" spans="1:17">
      <c r="F14" t="s">
        <v>344</v>
      </c>
      <c r="Q14" t="s">
        <v>412</v>
      </c>
    </row>
    <row r="15" spans="1:17">
      <c r="F15" t="s">
        <v>345</v>
      </c>
      <c r="Q15" t="s">
        <v>413</v>
      </c>
    </row>
    <row r="16" spans="1:17">
      <c r="F16" t="s">
        <v>346</v>
      </c>
      <c r="Q16" t="s">
        <v>414</v>
      </c>
    </row>
    <row r="17" spans="6:17">
      <c r="F17" t="s">
        <v>347</v>
      </c>
      <c r="Q17" t="s">
        <v>415</v>
      </c>
    </row>
    <row r="18" spans="6:17">
      <c r="F18" t="s">
        <v>348</v>
      </c>
      <c r="Q18" t="s">
        <v>416</v>
      </c>
    </row>
    <row r="19" spans="6:17">
      <c r="F19" t="s">
        <v>349</v>
      </c>
    </row>
    <row r="20" spans="6:17">
      <c r="F20" t="s">
        <v>350</v>
      </c>
    </row>
    <row r="21" spans="6:17">
      <c r="F21" t="s">
        <v>351</v>
      </c>
    </row>
    <row r="22" spans="6:17">
      <c r="F22" t="s">
        <v>352</v>
      </c>
    </row>
    <row r="23" spans="6:17">
      <c r="F23" t="s">
        <v>353</v>
      </c>
    </row>
    <row r="24" spans="6:17">
      <c r="F24" t="s">
        <v>354</v>
      </c>
    </row>
    <row r="25" spans="6:17">
      <c r="F25" t="s">
        <v>355</v>
      </c>
    </row>
    <row r="26" spans="6:17">
      <c r="F26" t="s">
        <v>356</v>
      </c>
    </row>
    <row r="27" spans="6:17">
      <c r="F27" t="s">
        <v>357</v>
      </c>
    </row>
    <row r="28" spans="6:17">
      <c r="F28" t="s">
        <v>358</v>
      </c>
    </row>
    <row r="29" spans="6:17">
      <c r="F29" t="s">
        <v>359</v>
      </c>
    </row>
  </sheetData>
  <sortState xmlns:xlrd2="http://schemas.microsoft.com/office/spreadsheetml/2017/richdata2" ref="F3:F29">
    <sortCondition ref="F3"/>
  </sortState>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14</vt:i4>
      </vt:variant>
    </vt:vector>
  </HeadingPairs>
  <TitlesOfParts>
    <vt:vector size="19" baseType="lpstr">
      <vt:lpstr>Setup</vt:lpstr>
      <vt:lpstr>WorkOrders</vt:lpstr>
      <vt:lpstr>Sites</vt:lpstr>
      <vt:lpstr>Assets</vt:lpstr>
      <vt:lpstr>Lookups</vt:lpstr>
      <vt:lpstr>ListBillingStatus</vt:lpstr>
      <vt:lpstr>ListCostStatus</vt:lpstr>
      <vt:lpstr>ListDisciplines</vt:lpstr>
      <vt:lpstr>ListPriTypes</vt:lpstr>
      <vt:lpstr>ListSchedMode</vt:lpstr>
      <vt:lpstr>ListSchedScale</vt:lpstr>
      <vt:lpstr>ListSiteName</vt:lpstr>
      <vt:lpstr>ListState</vt:lpstr>
      <vt:lpstr>ListSubclasses</vt:lpstr>
      <vt:lpstr>ListTaxType</vt:lpstr>
      <vt:lpstr>ListTimezone</vt:lpstr>
      <vt:lpstr>ListWOTypes</vt:lpstr>
      <vt:lpstr>Assets!Print_Titles</vt:lpstr>
      <vt:lpstr>Sites!Print_Titles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Bryce Marshall</dc:creator>
  <cp:lastModifiedBy>Vladan Stojanovic</cp:lastModifiedBy>
  <cp:lastPrinted>2017-11-08T02:58:00Z</cp:lastPrinted>
  <dcterms:created xsi:type="dcterms:W3CDTF">2017-11-07T21:40:00Z</dcterms:created>
  <dcterms:modified xsi:type="dcterms:W3CDTF">2024-05-09T14:47:44Z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1033-11.2.0.8934</vt:lpwstr>
  </property>
</Properties>
</file>